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<sst xmlns="http://schemas.openxmlformats.org/spreadsheetml/2006/main" count="455" uniqueCount="243">
  <si>
    <t>市场征询清单</t>
  </si>
  <si>
    <t>标段</t>
  </si>
  <si>
    <t>目录名称</t>
  </si>
  <si>
    <t>产品通用名称</t>
  </si>
  <si>
    <t>参考规格、型号</t>
  </si>
  <si>
    <t>报价单位</t>
  </si>
  <si>
    <t>上限价</t>
  </si>
  <si>
    <t>年用量</t>
  </si>
  <si>
    <t>年使用金额</t>
  </si>
  <si>
    <t>报价（单价）</t>
  </si>
  <si>
    <t>备注</t>
  </si>
  <si>
    <t>肺结节定位针</t>
  </si>
  <si>
    <t>一次性使用肺结节定位穿刺针</t>
  </si>
  <si>
    <t>参考FLS-20-100</t>
  </si>
  <si>
    <t>支</t>
  </si>
  <si>
    <t>一次性使用高压造影注射器及附件</t>
  </si>
  <si>
    <t>A型65ml/115ml适配拜尔（medrad）Spectris Solaris EP高压注射器</t>
  </si>
  <si>
    <t>套</t>
  </si>
  <si>
    <t>A型150ml适配MARK7 Arteion高压注射器</t>
  </si>
  <si>
    <t>A型200ml适配昌安院区Optivantage高压注射器</t>
  </si>
  <si>
    <t>参考S3M150适配欧利奇XD2001高压注射器</t>
  </si>
  <si>
    <t>延长管</t>
  </si>
  <si>
    <t>三通连接管</t>
  </si>
  <si>
    <t>三通（CT/MRI）连接管，管径3.5mm及以上，要求耐高压，保证在增强CT及磁共振中最高流速不影响设备使用。</t>
  </si>
  <si>
    <t>根</t>
  </si>
  <si>
    <t>一次性冲洗器</t>
  </si>
  <si>
    <t>B型 按手式</t>
  </si>
  <si>
    <t>只</t>
  </si>
  <si>
    <t>（胶囊式）60ml</t>
  </si>
  <si>
    <t>一次性使用五官冲洗器</t>
  </si>
  <si>
    <t>5ML，参考B0.45</t>
  </si>
  <si>
    <t>高渗盐水敷料</t>
  </si>
  <si>
    <t xml:space="preserve">7.5cm*7.5cm </t>
  </si>
  <si>
    <t>张</t>
  </si>
  <si>
    <t>自粘性软聚硅酮有边型泡沫敷料</t>
  </si>
  <si>
    <t xml:space="preserve">10cm*10cm </t>
  </si>
  <si>
    <t xml:space="preserve">15cm*15cm </t>
  </si>
  <si>
    <t>鼻肠管</t>
  </si>
  <si>
    <t>鼻胃肠管</t>
  </si>
  <si>
    <t>参考Link-02-4 11008/CH10/1300mm</t>
  </si>
  <si>
    <t>医用雾化器(面罩型气切)</t>
  </si>
  <si>
    <t>医用雾化面罩</t>
  </si>
  <si>
    <t>参考YZ.W0210(L;切开面罩式）</t>
  </si>
  <si>
    <t>医用纱布块</t>
  </si>
  <si>
    <t>灭菌型6cm*8cm*8层 2片/包</t>
  </si>
  <si>
    <t>片</t>
  </si>
  <si>
    <t>一次性使用胸腔引流装置 水封式</t>
  </si>
  <si>
    <t>两腔</t>
  </si>
  <si>
    <t>三腔</t>
  </si>
  <si>
    <t>一次性射频等离子体手术电极</t>
  </si>
  <si>
    <t>一次性等离子体刀头</t>
  </si>
  <si>
    <t>参考SM-DDT-G10B、SM-DDT-G09B要求提供适配强生和施乐辉机器的两类接口，不经过转接头</t>
  </si>
  <si>
    <t>把</t>
  </si>
  <si>
    <t>一次性双极射频等离子手术电极</t>
  </si>
  <si>
    <t>一次性射频等离子刀头</t>
  </si>
  <si>
    <t>参考VP8001，UBE使用</t>
  </si>
  <si>
    <t>一次性使用刨刀/磨头/锯片</t>
  </si>
  <si>
    <t>一次性刨削磨头</t>
  </si>
  <si>
    <t>Ⅱ型、5.5mm直杆圆球磨头</t>
  </si>
  <si>
    <t>Ⅱ型、5.5mm直杆圆柱磨头</t>
  </si>
  <si>
    <t>一次性刨削刀头</t>
  </si>
  <si>
    <t>Ⅱ型、4.0mm直杆内齿刨刀</t>
  </si>
  <si>
    <t>12（本标段必须适配奥林巴斯主机）</t>
  </si>
  <si>
    <t>冷光源氙气灯</t>
  </si>
  <si>
    <t>/</t>
  </si>
  <si>
    <t>参考MD-631</t>
  </si>
  <si>
    <t>盒</t>
  </si>
  <si>
    <t>参考MAJ-1817</t>
  </si>
  <si>
    <t>一次性使用高频止血钳(胃肠镜用)</t>
  </si>
  <si>
    <t>一次性使用高频止血钳</t>
  </si>
  <si>
    <t>参考FD-411QR</t>
  </si>
  <si>
    <t>副送水连接管(肠镜用)</t>
  </si>
  <si>
    <t>副送水管</t>
  </si>
  <si>
    <t>参考MAJ-855</t>
  </si>
  <si>
    <t>送水送气瓶（内镜镜主机用)</t>
  </si>
  <si>
    <t>水瓶</t>
  </si>
  <si>
    <t>参考MAJ-901</t>
  </si>
  <si>
    <t>水泵连接管（送水泵用副管道送水管）</t>
  </si>
  <si>
    <t>副管道送水管</t>
  </si>
  <si>
    <t>参考MAJ-1608</t>
  </si>
  <si>
    <t>十二指肠先端帽（十二指肠镜用）</t>
  </si>
  <si>
    <t>先端帽</t>
  </si>
  <si>
    <t>参考MAJ-411</t>
  </si>
  <si>
    <t>超脉冲等离子电切环（细环）</t>
  </si>
  <si>
    <t>参考714941</t>
  </si>
  <si>
    <t>超脉冲等离子电切环（粗环）</t>
  </si>
  <si>
    <t>参考744200</t>
  </si>
  <si>
    <t>吸引按钮（送水送气按钮）</t>
  </si>
  <si>
    <t>送水送气按钮</t>
  </si>
  <si>
    <t>参考MH-438</t>
  </si>
  <si>
    <t>吸引按钮</t>
  </si>
  <si>
    <t>参考MH-443</t>
  </si>
  <si>
    <t>血液净化装置的体外循环血路</t>
  </si>
  <si>
    <t>参考TX-JC-4适配院内WLFHY-500机器</t>
  </si>
  <si>
    <t>肝病治疗仪专用电极</t>
  </si>
  <si>
    <t>一次性使用心电电极</t>
  </si>
  <si>
    <t>参考I-1适配院内KJ-6100机器</t>
  </si>
  <si>
    <t>监护仪袖带</t>
  </si>
  <si>
    <t>血压袖套</t>
  </si>
  <si>
    <t>成人、儿童型（匹配理邦等接口）</t>
  </si>
  <si>
    <t>付</t>
  </si>
  <si>
    <t>电源适配器</t>
  </si>
  <si>
    <t>适配欧姆龙HBP1300型号</t>
  </si>
  <si>
    <t>监护仪五导联心电线</t>
  </si>
  <si>
    <t>心电导联线</t>
  </si>
  <si>
    <t>一体式通用6针（匹配理邦等接口）</t>
  </si>
  <si>
    <t>副</t>
  </si>
  <si>
    <t>一体式匹配迈瑞接口</t>
  </si>
  <si>
    <t>病人端匹配迈瑞接口</t>
  </si>
  <si>
    <t>机器端匹配迈瑞接口</t>
  </si>
  <si>
    <t>监护仪血氧探头</t>
  </si>
  <si>
    <t>重复性血氧探头</t>
  </si>
  <si>
    <t>病人端（匹配本标段内机器端接口）</t>
  </si>
  <si>
    <t>监护仪血氧连接线</t>
  </si>
  <si>
    <t>机器端（匹配理邦等接口）</t>
  </si>
  <si>
    <t>P1211一体式（匹配理邦等接口）</t>
  </si>
  <si>
    <t>机器端（匹配迈瑞接口）</t>
  </si>
  <si>
    <t>心电图机吸头</t>
  </si>
  <si>
    <t>重复性心电电极</t>
  </si>
  <si>
    <t>通用</t>
  </si>
  <si>
    <t>心电图机夹子</t>
  </si>
  <si>
    <t>单道心电图机导联线</t>
  </si>
  <si>
    <t>通用（匹配理邦等接口）</t>
  </si>
  <si>
    <t>监护仪电池</t>
  </si>
  <si>
    <t>适配迈瑞等各机型</t>
  </si>
  <si>
    <t>个</t>
  </si>
  <si>
    <t>适配FB1223*金科威等机型</t>
  </si>
  <si>
    <t>块</t>
  </si>
  <si>
    <t>微泵电池</t>
  </si>
  <si>
    <t>适配史密斯单道</t>
  </si>
  <si>
    <t>适配史密斯双道</t>
  </si>
  <si>
    <t>除颤仪电池</t>
  </si>
  <si>
    <t>适用于飞利浦等通用机型</t>
  </si>
  <si>
    <t>便携式吸引器电池</t>
  </si>
  <si>
    <t>适用于斯曼峰便携式吸引器铅蓄电池型号</t>
  </si>
  <si>
    <t>适用于斯曼峰便携式吸引器锂电池型号</t>
  </si>
  <si>
    <t>微泵电源线</t>
  </si>
  <si>
    <t>10A三插头，2米，内铜芯粗细不低于1.5mm^2</t>
  </si>
  <si>
    <t>电子血压计电池</t>
  </si>
  <si>
    <t>适用于欧姆龙HBP1300等机型</t>
  </si>
  <si>
    <t>氧浓度传感器</t>
  </si>
  <si>
    <t>适配泰科等机器</t>
  </si>
  <si>
    <t>适配迈科唯等机器氧电池</t>
  </si>
  <si>
    <t>一次性使用无菌治疗包</t>
  </si>
  <si>
    <t>飞秒激光角膜屈光治疗机</t>
  </si>
  <si>
    <t>SMILE（小号）包含设备使用码</t>
  </si>
  <si>
    <t>包</t>
  </si>
  <si>
    <t>FLAP（小号）包含设备使用码</t>
  </si>
  <si>
    <t>激光测试纸</t>
  </si>
  <si>
    <t>准分子激光系统</t>
  </si>
  <si>
    <t>氟化氩气体</t>
  </si>
  <si>
    <t>10L</t>
  </si>
  <si>
    <t>瓶</t>
  </si>
  <si>
    <t>连通板</t>
  </si>
  <si>
    <t>一次性使用三联三通</t>
  </si>
  <si>
    <t>参考SJ-T-N3/ON          SJ-T-N3/OFF            SJ-T-Y3/ON心内科用</t>
  </si>
  <si>
    <t>Y形连接器</t>
  </si>
  <si>
    <t>一次性使用Y型连接阀</t>
  </si>
  <si>
    <t>参考SJ-RY-I03，心内科用</t>
  </si>
  <si>
    <t>痰培养瓶</t>
  </si>
  <si>
    <t>25ml用于床边或支气管镜痰液取样，必须包含普通接头和纤支镜接头两种款式，需要提前对接接头型号适配院内负压表接口</t>
  </si>
  <si>
    <t>单包装灭菌吸管</t>
  </si>
  <si>
    <t>单包装灭菌，3ml</t>
  </si>
  <si>
    <t>带滤芯吸头</t>
  </si>
  <si>
    <t>1000ul</t>
  </si>
  <si>
    <t>10ul</t>
  </si>
  <si>
    <t>离心管（尖底）</t>
  </si>
  <si>
    <t>50ml</t>
  </si>
  <si>
    <t>培养皿（塑料）</t>
  </si>
  <si>
    <t>7cm</t>
  </si>
  <si>
    <t>9cm</t>
  </si>
  <si>
    <t>痰杯</t>
  </si>
  <si>
    <t>40ml</t>
  </si>
  <si>
    <t>小便管</t>
  </si>
  <si>
    <t>10ml</t>
  </si>
  <si>
    <t>移液吸嘴</t>
  </si>
  <si>
    <t>250ul、200ul（5.5*50）</t>
  </si>
  <si>
    <t>一次性负压引流器连接管</t>
  </si>
  <si>
    <t>一次性使用吸引连接管</t>
  </si>
  <si>
    <t>包含不限于F8，F10，F12，F28，F30，不短于9mm*1600mm，必须适配院内负压吸引罐，包含通用和气塞两个接口型号，需要提前对接接头型号适配院内负压引流器</t>
  </si>
  <si>
    <t>9mm*3000mm或更长，必须适配院内负压吸引罐，通用型需要提前对接接头型号适配院内负压引流器</t>
  </si>
  <si>
    <t>玻璃火罐</t>
  </si>
  <si>
    <t>负压罐</t>
  </si>
  <si>
    <t>1#</t>
  </si>
  <si>
    <t>2#</t>
  </si>
  <si>
    <t>3#</t>
  </si>
  <si>
    <t>4#</t>
  </si>
  <si>
    <t>石膏衬垫</t>
  </si>
  <si>
    <t>15cm*400cm</t>
  </si>
  <si>
    <t>医用外固定支具(前臂支具)</t>
  </si>
  <si>
    <t>医用外固定支具</t>
  </si>
  <si>
    <t>大中小（左、右）</t>
  </si>
  <si>
    <t>医用外固定支具(膝部下肢支具)</t>
  </si>
  <si>
    <t>医用外固定支具(胫腓超踝)</t>
  </si>
  <si>
    <t>医用固定带(骨盆固定带)</t>
  </si>
  <si>
    <t>医用固定带</t>
  </si>
  <si>
    <t>大中小</t>
  </si>
  <si>
    <t>医用固定带(肋骨固定带）</t>
  </si>
  <si>
    <t>医用外固定支具（分体式颈托)</t>
  </si>
  <si>
    <t>医用固定带(锁骨固定带）</t>
  </si>
  <si>
    <t>往复磨铣刀头</t>
  </si>
  <si>
    <t>疼痛科</t>
  </si>
  <si>
    <t>注射用透明质酸钠复合溶液M型</t>
  </si>
  <si>
    <t>参考M型/3.0mL/支</t>
  </si>
  <si>
    <t>注射用透明质酸钠复合溶液2.0mL/支</t>
  </si>
  <si>
    <t>2.0mL/支</t>
  </si>
  <si>
    <t>注射用胶原溶液ZC40</t>
  </si>
  <si>
    <t>参考ZC40
2.5mL/支</t>
  </si>
  <si>
    <t>注射用面部胶原蛋白植入剂ZB3510</t>
  </si>
  <si>
    <t>参考ZB3510
1.0mL/支</t>
  </si>
  <si>
    <t>注射用铰链透明质酸钠凝胶</t>
  </si>
  <si>
    <t>1.0mL：20mg（II型）</t>
  </si>
  <si>
    <t>一次性使用吸引管路（自血回输）</t>
  </si>
  <si>
    <t>00208-00适配院内唯美自血回输机器</t>
  </si>
  <si>
    <t>过滤漏斗</t>
  </si>
  <si>
    <t>参考4800M</t>
  </si>
  <si>
    <t>醛类中和剂增菌培养基</t>
  </si>
  <si>
    <t>50ml/瓶</t>
  </si>
  <si>
    <t>样本收集器</t>
  </si>
  <si>
    <t>2只/袋</t>
  </si>
  <si>
    <t>袋</t>
  </si>
  <si>
    <t>一次性使用连接管</t>
  </si>
  <si>
    <t>2.6*200mm鲁尔接头</t>
  </si>
  <si>
    <t>2.6*1500mm鲁尔接头</t>
  </si>
  <si>
    <t>2.6*800mm鲁尔接头</t>
  </si>
  <si>
    <t>重组III型人源化胶原蛋白液</t>
  </si>
  <si>
    <t>99ml</t>
  </si>
  <si>
    <t>重组III型人源化胶原蛋白修复敷料</t>
  </si>
  <si>
    <t>235*200mm</t>
  </si>
  <si>
    <t>重组III型人源化胶原蛋白修护凝胶</t>
  </si>
  <si>
    <t>30g/支</t>
  </si>
  <si>
    <t>重组III型人源化胶原蛋白溶液</t>
  </si>
  <si>
    <t>（A瓶+B瓶）：5ml+140ml</t>
  </si>
  <si>
    <t>儿童鼻腔冲洗液</t>
  </si>
  <si>
    <t>10ml/支，2支/袋</t>
  </si>
  <si>
    <t>重复使用雾化面罩</t>
  </si>
  <si>
    <t>可重复使用</t>
  </si>
  <si>
    <t>N95口罩</t>
  </si>
  <si>
    <t>N95</t>
  </si>
  <si>
    <t>双腔双囊导尿管</t>
  </si>
  <si>
    <t>双腔双囊，包含不限于双腔2#、14#、16#、18#、20#、22#、24#、26#</t>
  </si>
  <si>
    <t>总金额</t>
  </si>
  <si>
    <t>两年金额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</si>
</sst>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tabSelected="1" workbookViewId="0">
      <selection activeCell="H118" sqref="H118"/>
    </sheetView>
  </sheetViews>
  <sheetFormatPr defaultColWidth="9" defaultRowHeight="14"/>
  <cols>
    <col min="1" max="1" width="9" style="3"/>
    <col min="2" max="3" width="9" style="1"/>
    <col min="4" max="4" width="15.8727272727273" style="1" customWidth="1"/>
    <col min="5" max="5" width="9" style="1"/>
    <col min="6" max="6" width="9.37272727272727" style="3"/>
    <col min="7" max="7" width="15.6272727272727" style="1"/>
    <col min="8" max="8" width="10.3727272727273" style="1"/>
    <col min="9" max="9" width="13.5" style="1" customWidth="1"/>
    <col min="10" max="16384" width="9" style="1"/>
  </cols>
  <sheetData>
    <row r="1" s="1" customForma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6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52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>
        <v>880</v>
      </c>
      <c r="G3" s="7">
        <v>60</v>
      </c>
      <c r="H3" s="7">
        <f t="shared" ref="H3:H37" si="0">G3*F3</f>
        <v>52800</v>
      </c>
      <c r="I3" s="7"/>
      <c r="J3" s="7"/>
    </row>
    <row r="4" s="1" customFormat="1" ht="52" spans="1:10">
      <c r="A4" s="5">
        <v>2</v>
      </c>
      <c r="B4" s="6" t="s">
        <v>15</v>
      </c>
      <c r="C4" s="6" t="s">
        <v>15</v>
      </c>
      <c r="D4" s="6" t="s">
        <v>16</v>
      </c>
      <c r="E4" s="6" t="s">
        <v>17</v>
      </c>
      <c r="F4" s="6">
        <v>88</v>
      </c>
      <c r="G4" s="7">
        <v>250</v>
      </c>
      <c r="H4" s="7">
        <f t="shared" si="0"/>
        <v>22000</v>
      </c>
      <c r="I4" s="7"/>
      <c r="J4" s="7"/>
    </row>
    <row r="5" s="1" customFormat="1" ht="52" spans="1:10">
      <c r="A5" s="5"/>
      <c r="B5" s="6" t="s">
        <v>15</v>
      </c>
      <c r="C5" s="6" t="s">
        <v>15</v>
      </c>
      <c r="D5" s="6" t="s">
        <v>18</v>
      </c>
      <c r="E5" s="6" t="s">
        <v>17</v>
      </c>
      <c r="F5" s="6">
        <v>60</v>
      </c>
      <c r="G5" s="7">
        <v>250</v>
      </c>
      <c r="H5" s="7">
        <f t="shared" si="0"/>
        <v>15000</v>
      </c>
      <c r="I5" s="7"/>
      <c r="J5" s="7"/>
    </row>
    <row r="6" s="1" customFormat="1" ht="52" spans="1:10">
      <c r="A6" s="5"/>
      <c r="B6" s="6" t="s">
        <v>15</v>
      </c>
      <c r="C6" s="6" t="s">
        <v>15</v>
      </c>
      <c r="D6" s="6" t="s">
        <v>19</v>
      </c>
      <c r="E6" s="6" t="s">
        <v>17</v>
      </c>
      <c r="F6" s="6">
        <v>45</v>
      </c>
      <c r="G6" s="7">
        <v>100</v>
      </c>
      <c r="H6" s="7">
        <f t="shared" si="0"/>
        <v>4500</v>
      </c>
      <c r="I6" s="7"/>
      <c r="J6" s="7"/>
    </row>
    <row r="7" s="1" customFormat="1" ht="52" spans="1:10">
      <c r="A7" s="5"/>
      <c r="B7" s="6" t="s">
        <v>15</v>
      </c>
      <c r="C7" s="6" t="s">
        <v>15</v>
      </c>
      <c r="D7" s="6" t="s">
        <v>20</v>
      </c>
      <c r="E7" s="6" t="s">
        <v>17</v>
      </c>
      <c r="F7" s="6">
        <v>260</v>
      </c>
      <c r="G7" s="7">
        <v>360</v>
      </c>
      <c r="H7" s="7">
        <f t="shared" si="0"/>
        <v>93600</v>
      </c>
      <c r="I7" s="7"/>
      <c r="J7" s="7"/>
    </row>
    <row r="8" s="1" customFormat="1" ht="91" spans="1:10">
      <c r="A8" s="5"/>
      <c r="B8" s="6" t="s">
        <v>21</v>
      </c>
      <c r="C8" s="6" t="s">
        <v>22</v>
      </c>
      <c r="D8" s="6" t="s">
        <v>23</v>
      </c>
      <c r="E8" s="6" t="s">
        <v>24</v>
      </c>
      <c r="F8" s="6">
        <v>15</v>
      </c>
      <c r="G8" s="7">
        <v>2000</v>
      </c>
      <c r="H8" s="7">
        <f t="shared" si="0"/>
        <v>30000</v>
      </c>
      <c r="I8" s="7"/>
      <c r="J8" s="7"/>
    </row>
    <row r="9" s="1" customFormat="1" ht="26" spans="1:10">
      <c r="A9" s="8">
        <v>3</v>
      </c>
      <c r="B9" s="6" t="s">
        <v>25</v>
      </c>
      <c r="C9" s="6" t="s">
        <v>25</v>
      </c>
      <c r="D9" s="6" t="s">
        <v>26</v>
      </c>
      <c r="E9" s="6" t="s">
        <v>27</v>
      </c>
      <c r="F9" s="6">
        <v>2.15</v>
      </c>
      <c r="G9" s="7">
        <v>55000</v>
      </c>
      <c r="H9" s="7">
        <f t="shared" si="0"/>
        <v>118250</v>
      </c>
      <c r="I9" s="7"/>
      <c r="J9" s="7"/>
    </row>
    <row r="10" s="1" customFormat="1" ht="26" spans="1:10">
      <c r="A10" s="9"/>
      <c r="B10" s="6" t="s">
        <v>25</v>
      </c>
      <c r="C10" s="6" t="s">
        <v>25</v>
      </c>
      <c r="D10" s="6" t="s">
        <v>28</v>
      </c>
      <c r="E10" s="6" t="s">
        <v>27</v>
      </c>
      <c r="F10" s="6">
        <v>2.5</v>
      </c>
      <c r="G10" s="7">
        <v>650</v>
      </c>
      <c r="H10" s="7">
        <f t="shared" si="0"/>
        <v>1625</v>
      </c>
      <c r="I10" s="7"/>
      <c r="J10" s="7"/>
    </row>
    <row r="11" s="1" customFormat="1" ht="39" spans="1:10">
      <c r="A11" s="10"/>
      <c r="B11" s="6" t="s">
        <v>29</v>
      </c>
      <c r="C11" s="6" t="s">
        <v>29</v>
      </c>
      <c r="D11" s="11" t="s">
        <v>30</v>
      </c>
      <c r="E11" s="6" t="s">
        <v>27</v>
      </c>
      <c r="F11" s="6">
        <v>0.65</v>
      </c>
      <c r="G11" s="7">
        <v>10000</v>
      </c>
      <c r="H11" s="7">
        <f t="shared" si="0"/>
        <v>6500</v>
      </c>
      <c r="I11" s="7"/>
      <c r="J11" s="7"/>
    </row>
    <row r="12" s="1" customFormat="1" ht="26" spans="1:10">
      <c r="A12" s="5">
        <v>4</v>
      </c>
      <c r="B12" s="6" t="s">
        <v>31</v>
      </c>
      <c r="C12" s="6" t="s">
        <v>31</v>
      </c>
      <c r="D12" s="6" t="s">
        <v>32</v>
      </c>
      <c r="E12" s="6" t="s">
        <v>33</v>
      </c>
      <c r="F12" s="6">
        <v>22</v>
      </c>
      <c r="G12" s="7">
        <v>400</v>
      </c>
      <c r="H12" s="7">
        <f t="shared" si="0"/>
        <v>8800</v>
      </c>
      <c r="I12" s="7"/>
      <c r="J12" s="7"/>
    </row>
    <row r="13" s="1" customFormat="1" ht="52" spans="1:10">
      <c r="A13" s="5"/>
      <c r="B13" s="6" t="s">
        <v>34</v>
      </c>
      <c r="C13" s="6" t="s">
        <v>34</v>
      </c>
      <c r="D13" s="6" t="s">
        <v>35</v>
      </c>
      <c r="E13" s="6" t="s">
        <v>33</v>
      </c>
      <c r="F13" s="6">
        <v>88.5</v>
      </c>
      <c r="G13" s="7">
        <v>450</v>
      </c>
      <c r="H13" s="7">
        <f t="shared" si="0"/>
        <v>39825</v>
      </c>
      <c r="I13" s="7"/>
      <c r="J13" s="7"/>
    </row>
    <row r="14" s="1" customFormat="1" ht="52" spans="1:10">
      <c r="A14" s="5"/>
      <c r="B14" s="6" t="s">
        <v>34</v>
      </c>
      <c r="C14" s="6" t="s">
        <v>34</v>
      </c>
      <c r="D14" s="6" t="s">
        <v>36</v>
      </c>
      <c r="E14" s="6" t="s">
        <v>33</v>
      </c>
      <c r="F14" s="6">
        <v>123</v>
      </c>
      <c r="G14" s="7">
        <v>100</v>
      </c>
      <c r="H14" s="7">
        <f t="shared" si="0"/>
        <v>12300</v>
      </c>
      <c r="I14" s="7"/>
      <c r="J14" s="7"/>
    </row>
    <row r="15" s="1" customFormat="1" ht="39" spans="1:10">
      <c r="A15" s="5">
        <v>5</v>
      </c>
      <c r="B15" s="6" t="s">
        <v>37</v>
      </c>
      <c r="C15" s="6" t="s">
        <v>38</v>
      </c>
      <c r="D15" s="6" t="s">
        <v>39</v>
      </c>
      <c r="E15" s="12" t="s">
        <v>14</v>
      </c>
      <c r="F15" s="6">
        <v>220</v>
      </c>
      <c r="G15" s="7">
        <v>100</v>
      </c>
      <c r="H15" s="7">
        <f t="shared" si="0"/>
        <v>22000</v>
      </c>
      <c r="I15" s="7"/>
      <c r="J15" s="7"/>
    </row>
    <row r="16" s="1" customFormat="1" ht="39" spans="1:10">
      <c r="A16" s="5">
        <v>6</v>
      </c>
      <c r="B16" s="6" t="s">
        <v>40</v>
      </c>
      <c r="C16" s="6" t="s">
        <v>41</v>
      </c>
      <c r="D16" s="6" t="s">
        <v>42</v>
      </c>
      <c r="E16" s="6" t="s">
        <v>27</v>
      </c>
      <c r="F16" s="6">
        <v>12</v>
      </c>
      <c r="G16" s="7">
        <v>750</v>
      </c>
      <c r="H16" s="7">
        <f t="shared" si="0"/>
        <v>9000</v>
      </c>
      <c r="I16" s="7"/>
      <c r="J16" s="7"/>
    </row>
    <row r="17" s="1" customFormat="1" ht="26" spans="1:10">
      <c r="A17" s="5">
        <v>7</v>
      </c>
      <c r="B17" s="6" t="s">
        <v>43</v>
      </c>
      <c r="C17" s="6" t="s">
        <v>43</v>
      </c>
      <c r="D17" s="6" t="s">
        <v>44</v>
      </c>
      <c r="E17" s="6" t="s">
        <v>45</v>
      </c>
      <c r="F17" s="6">
        <v>0.165</v>
      </c>
      <c r="G17" s="7">
        <v>50000</v>
      </c>
      <c r="H17" s="7">
        <f t="shared" si="0"/>
        <v>8250</v>
      </c>
      <c r="I17" s="7"/>
      <c r="J17" s="7"/>
    </row>
    <row r="18" s="1" customFormat="1" ht="52" spans="1:10">
      <c r="A18" s="5">
        <v>8</v>
      </c>
      <c r="B18" s="6" t="s">
        <v>46</v>
      </c>
      <c r="C18" s="6" t="s">
        <v>46</v>
      </c>
      <c r="D18" s="6" t="s">
        <v>47</v>
      </c>
      <c r="E18" s="6" t="s">
        <v>27</v>
      </c>
      <c r="F18" s="6">
        <v>35</v>
      </c>
      <c r="G18" s="7">
        <v>250</v>
      </c>
      <c r="H18" s="7">
        <f t="shared" si="0"/>
        <v>8750</v>
      </c>
      <c r="I18" s="7"/>
      <c r="J18" s="7"/>
    </row>
    <row r="19" s="1" customFormat="1" ht="52" spans="1:10">
      <c r="A19" s="5"/>
      <c r="B19" s="6" t="s">
        <v>46</v>
      </c>
      <c r="C19" s="6" t="s">
        <v>46</v>
      </c>
      <c r="D19" s="6" t="s">
        <v>48</v>
      </c>
      <c r="E19" s="6" t="s">
        <v>27</v>
      </c>
      <c r="F19" s="6">
        <v>55</v>
      </c>
      <c r="G19" s="7">
        <v>100</v>
      </c>
      <c r="H19" s="7">
        <f t="shared" si="0"/>
        <v>5500</v>
      </c>
      <c r="I19" s="7"/>
      <c r="J19" s="7"/>
    </row>
    <row r="20" s="1" customFormat="1" ht="78" spans="1:10">
      <c r="A20" s="5">
        <v>9</v>
      </c>
      <c r="B20" s="6" t="s">
        <v>49</v>
      </c>
      <c r="C20" s="6" t="s">
        <v>50</v>
      </c>
      <c r="D20" s="6" t="s">
        <v>51</v>
      </c>
      <c r="E20" s="6" t="s">
        <v>52</v>
      </c>
      <c r="F20" s="6">
        <v>1500</v>
      </c>
      <c r="G20" s="7">
        <v>100</v>
      </c>
      <c r="H20" s="7">
        <f t="shared" si="0"/>
        <v>150000</v>
      </c>
      <c r="I20" s="7"/>
      <c r="J20" s="7"/>
    </row>
    <row r="21" s="1" customFormat="1" ht="52" spans="1:10">
      <c r="A21" s="5">
        <v>10</v>
      </c>
      <c r="B21" s="6" t="s">
        <v>53</v>
      </c>
      <c r="C21" s="6" t="s">
        <v>54</v>
      </c>
      <c r="D21" s="6" t="s">
        <v>55</v>
      </c>
      <c r="E21" s="6" t="s">
        <v>52</v>
      </c>
      <c r="F21" s="6">
        <v>8000</v>
      </c>
      <c r="G21" s="7">
        <v>12</v>
      </c>
      <c r="H21" s="7">
        <f t="shared" si="0"/>
        <v>96000</v>
      </c>
      <c r="I21" s="7"/>
      <c r="J21" s="7"/>
    </row>
    <row r="22" s="1" customFormat="1" ht="39" spans="1:10">
      <c r="A22" s="5">
        <v>11</v>
      </c>
      <c r="B22" s="6" t="s">
        <v>56</v>
      </c>
      <c r="C22" s="6" t="s">
        <v>57</v>
      </c>
      <c r="D22" s="6" t="s">
        <v>58</v>
      </c>
      <c r="E22" s="6" t="s">
        <v>52</v>
      </c>
      <c r="F22" s="6">
        <v>1280</v>
      </c>
      <c r="G22" s="7">
        <v>2</v>
      </c>
      <c r="H22" s="7">
        <f t="shared" si="0"/>
        <v>2560</v>
      </c>
      <c r="I22" s="7"/>
      <c r="J22" s="7"/>
    </row>
    <row r="23" s="1" customFormat="1" ht="39" spans="1:10">
      <c r="A23" s="5"/>
      <c r="B23" s="6" t="s">
        <v>56</v>
      </c>
      <c r="C23" s="6" t="s">
        <v>57</v>
      </c>
      <c r="D23" s="6" t="s">
        <v>59</v>
      </c>
      <c r="E23" s="6" t="s">
        <v>52</v>
      </c>
      <c r="F23" s="6">
        <v>1280</v>
      </c>
      <c r="G23" s="7">
        <v>8</v>
      </c>
      <c r="H23" s="7">
        <f t="shared" si="0"/>
        <v>10240</v>
      </c>
      <c r="I23" s="7"/>
      <c r="J23" s="7"/>
    </row>
    <row r="24" s="1" customFormat="1" ht="39" spans="1:10">
      <c r="A24" s="5"/>
      <c r="B24" s="6" t="s">
        <v>56</v>
      </c>
      <c r="C24" s="6" t="s">
        <v>60</v>
      </c>
      <c r="D24" s="6" t="s">
        <v>61</v>
      </c>
      <c r="E24" s="6" t="s">
        <v>52</v>
      </c>
      <c r="F24" s="6">
        <v>1280</v>
      </c>
      <c r="G24" s="7">
        <v>20</v>
      </c>
      <c r="H24" s="7">
        <f t="shared" si="0"/>
        <v>25600</v>
      </c>
      <c r="I24" s="7"/>
      <c r="J24" s="7"/>
    </row>
    <row r="25" s="1" customFormat="1" ht="26" spans="1:10">
      <c r="A25" s="13" t="s">
        <v>62</v>
      </c>
      <c r="B25" s="6" t="s">
        <v>63</v>
      </c>
      <c r="C25" s="6" t="s">
        <v>64</v>
      </c>
      <c r="D25" s="6" t="s">
        <v>65</v>
      </c>
      <c r="E25" s="6" t="s">
        <v>66</v>
      </c>
      <c r="F25" s="6">
        <v>5800</v>
      </c>
      <c r="G25" s="7">
        <v>1</v>
      </c>
      <c r="H25" s="7">
        <f t="shared" si="0"/>
        <v>5800</v>
      </c>
      <c r="I25" s="7"/>
      <c r="J25" s="7"/>
    </row>
    <row r="26" s="1" customFormat="1" ht="26" spans="1:10">
      <c r="A26" s="13"/>
      <c r="B26" s="6" t="s">
        <v>63</v>
      </c>
      <c r="C26" s="6" t="s">
        <v>64</v>
      </c>
      <c r="D26" s="6" t="s">
        <v>67</v>
      </c>
      <c r="E26" s="6" t="s">
        <v>66</v>
      </c>
      <c r="F26" s="6">
        <v>11900</v>
      </c>
      <c r="G26" s="7">
        <v>1</v>
      </c>
      <c r="H26" s="7">
        <f t="shared" si="0"/>
        <v>11900</v>
      </c>
      <c r="I26" s="7"/>
      <c r="J26" s="7"/>
    </row>
    <row r="27" s="1" customFormat="1" ht="52" spans="1:10">
      <c r="A27" s="13"/>
      <c r="B27" s="6" t="s">
        <v>68</v>
      </c>
      <c r="C27" s="6" t="s">
        <v>69</v>
      </c>
      <c r="D27" s="6" t="s">
        <v>70</v>
      </c>
      <c r="E27" s="6" t="s">
        <v>66</v>
      </c>
      <c r="F27" s="6">
        <v>1550</v>
      </c>
      <c r="G27" s="7">
        <v>5</v>
      </c>
      <c r="H27" s="7">
        <f t="shared" si="0"/>
        <v>7750</v>
      </c>
      <c r="I27" s="7"/>
      <c r="J27" s="7"/>
    </row>
    <row r="28" s="1" customFormat="1" ht="39" spans="1:10">
      <c r="A28" s="13"/>
      <c r="B28" s="6" t="s">
        <v>71</v>
      </c>
      <c r="C28" s="6" t="s">
        <v>72</v>
      </c>
      <c r="D28" s="6" t="s">
        <v>73</v>
      </c>
      <c r="E28" s="6" t="s">
        <v>66</v>
      </c>
      <c r="F28" s="6">
        <v>500</v>
      </c>
      <c r="G28" s="7">
        <v>1</v>
      </c>
      <c r="H28" s="7">
        <f t="shared" si="0"/>
        <v>500</v>
      </c>
      <c r="I28" s="7"/>
      <c r="J28" s="7"/>
    </row>
    <row r="29" s="1" customFormat="1" ht="39" spans="1:10">
      <c r="A29" s="13"/>
      <c r="B29" s="6" t="s">
        <v>74</v>
      </c>
      <c r="C29" s="6" t="s">
        <v>75</v>
      </c>
      <c r="D29" s="6" t="s">
        <v>76</v>
      </c>
      <c r="E29" s="6" t="s">
        <v>66</v>
      </c>
      <c r="F29" s="6">
        <v>1340</v>
      </c>
      <c r="G29" s="7">
        <v>1</v>
      </c>
      <c r="H29" s="7">
        <f t="shared" si="0"/>
        <v>1340</v>
      </c>
      <c r="I29" s="7"/>
      <c r="J29" s="7"/>
    </row>
    <row r="30" s="1" customFormat="1" ht="65" spans="1:10">
      <c r="A30" s="13"/>
      <c r="B30" s="6" t="s">
        <v>77</v>
      </c>
      <c r="C30" s="6" t="s">
        <v>78</v>
      </c>
      <c r="D30" s="6" t="s">
        <v>79</v>
      </c>
      <c r="E30" s="6" t="s">
        <v>66</v>
      </c>
      <c r="F30" s="6">
        <v>400</v>
      </c>
      <c r="G30" s="7">
        <v>1</v>
      </c>
      <c r="H30" s="7">
        <f t="shared" si="0"/>
        <v>400</v>
      </c>
      <c r="I30" s="7"/>
      <c r="J30" s="7"/>
    </row>
    <row r="31" s="1" customFormat="1" ht="52" spans="1:10">
      <c r="A31" s="13"/>
      <c r="B31" s="6" t="s">
        <v>80</v>
      </c>
      <c r="C31" s="6" t="s">
        <v>81</v>
      </c>
      <c r="D31" s="6" t="s">
        <v>82</v>
      </c>
      <c r="E31" s="6" t="s">
        <v>27</v>
      </c>
      <c r="F31" s="6">
        <v>480</v>
      </c>
      <c r="G31" s="7">
        <v>1</v>
      </c>
      <c r="H31" s="7">
        <f t="shared" si="0"/>
        <v>480</v>
      </c>
      <c r="I31" s="7"/>
      <c r="J31" s="7"/>
    </row>
    <row r="32" s="1" customFormat="1" ht="52" spans="1:10">
      <c r="A32" s="13"/>
      <c r="B32" s="6" t="s">
        <v>83</v>
      </c>
      <c r="C32" s="6" t="s">
        <v>83</v>
      </c>
      <c r="D32" s="6" t="s">
        <v>84</v>
      </c>
      <c r="E32" s="6" t="s">
        <v>24</v>
      </c>
      <c r="F32" s="6">
        <v>3050</v>
      </c>
      <c r="G32" s="7">
        <v>2</v>
      </c>
      <c r="H32" s="7">
        <f t="shared" si="0"/>
        <v>6100</v>
      </c>
      <c r="I32" s="7"/>
      <c r="J32" s="7"/>
    </row>
    <row r="33" s="1" customFormat="1" ht="52" spans="1:10">
      <c r="A33" s="13"/>
      <c r="B33" s="6" t="s">
        <v>85</v>
      </c>
      <c r="C33" s="6" t="s">
        <v>85</v>
      </c>
      <c r="D33" s="6" t="s">
        <v>86</v>
      </c>
      <c r="E33" s="6" t="s">
        <v>24</v>
      </c>
      <c r="F33" s="6">
        <v>2980</v>
      </c>
      <c r="G33" s="7">
        <v>2</v>
      </c>
      <c r="H33" s="7">
        <f t="shared" si="0"/>
        <v>5960</v>
      </c>
      <c r="I33" s="7"/>
      <c r="J33" s="7"/>
    </row>
    <row r="34" s="1" customFormat="1" ht="39" spans="1:10">
      <c r="A34" s="13"/>
      <c r="B34" s="6" t="s">
        <v>87</v>
      </c>
      <c r="C34" s="6" t="s">
        <v>88</v>
      </c>
      <c r="D34" s="6" t="s">
        <v>89</v>
      </c>
      <c r="E34" s="6" t="s">
        <v>27</v>
      </c>
      <c r="F34" s="6">
        <v>710</v>
      </c>
      <c r="G34" s="7">
        <v>10</v>
      </c>
      <c r="H34" s="7">
        <f t="shared" si="0"/>
        <v>7100</v>
      </c>
      <c r="I34" s="7"/>
      <c r="J34" s="7"/>
    </row>
    <row r="35" s="1" customFormat="1" spans="1:10">
      <c r="A35" s="13"/>
      <c r="B35" s="6" t="s">
        <v>90</v>
      </c>
      <c r="C35" s="6" t="s">
        <v>90</v>
      </c>
      <c r="D35" s="6" t="s">
        <v>91</v>
      </c>
      <c r="E35" s="6" t="s">
        <v>27</v>
      </c>
      <c r="F35" s="6">
        <v>614</v>
      </c>
      <c r="G35" s="7">
        <v>10</v>
      </c>
      <c r="H35" s="7">
        <f t="shared" si="0"/>
        <v>6140</v>
      </c>
      <c r="I35" s="7"/>
      <c r="J35" s="7"/>
    </row>
    <row r="36" s="1" customFormat="1" ht="52" spans="1:10">
      <c r="A36" s="5">
        <v>13</v>
      </c>
      <c r="B36" s="6" t="s">
        <v>92</v>
      </c>
      <c r="C36" s="6" t="s">
        <v>92</v>
      </c>
      <c r="D36" s="6" t="s">
        <v>93</v>
      </c>
      <c r="E36" s="6" t="s">
        <v>17</v>
      </c>
      <c r="F36" s="6">
        <v>160</v>
      </c>
      <c r="G36" s="7">
        <v>10</v>
      </c>
      <c r="H36" s="7">
        <f t="shared" si="0"/>
        <v>1600</v>
      </c>
      <c r="I36" s="7"/>
      <c r="J36" s="7"/>
    </row>
    <row r="37" s="1" customFormat="1" ht="39" spans="1:10">
      <c r="A37" s="5"/>
      <c r="B37" s="6" t="s">
        <v>94</v>
      </c>
      <c r="C37" s="6" t="s">
        <v>95</v>
      </c>
      <c r="D37" s="6" t="s">
        <v>96</v>
      </c>
      <c r="E37" s="6" t="s">
        <v>45</v>
      </c>
      <c r="F37" s="6">
        <v>3</v>
      </c>
      <c r="G37" s="7">
        <v>100</v>
      </c>
      <c r="H37" s="7">
        <f t="shared" si="0"/>
        <v>300</v>
      </c>
      <c r="I37" s="7"/>
      <c r="J37" s="7"/>
    </row>
    <row r="38" s="1" customFormat="1" ht="26" spans="1:10">
      <c r="A38" s="5">
        <v>14</v>
      </c>
      <c r="B38" s="6" t="s">
        <v>97</v>
      </c>
      <c r="C38" s="6" t="s">
        <v>98</v>
      </c>
      <c r="D38" s="6" t="s">
        <v>99</v>
      </c>
      <c r="E38" s="6" t="s">
        <v>100</v>
      </c>
      <c r="F38" s="6">
        <v>40</v>
      </c>
      <c r="G38" s="7">
        <v>100</v>
      </c>
      <c r="H38" s="7">
        <f t="shared" ref="H38:H64" si="1">G38*F38</f>
        <v>4000</v>
      </c>
      <c r="I38" s="7"/>
      <c r="J38" s="7"/>
    </row>
    <row r="39" s="1" customFormat="1" ht="26" spans="1:10">
      <c r="A39" s="5"/>
      <c r="B39" s="6" t="s">
        <v>101</v>
      </c>
      <c r="C39" s="6" t="s">
        <v>101</v>
      </c>
      <c r="D39" s="6" t="s">
        <v>102</v>
      </c>
      <c r="E39" s="6" t="s">
        <v>27</v>
      </c>
      <c r="F39" s="6">
        <v>150</v>
      </c>
      <c r="G39" s="7">
        <v>2</v>
      </c>
      <c r="H39" s="7">
        <f t="shared" si="1"/>
        <v>300</v>
      </c>
      <c r="I39" s="7"/>
      <c r="J39" s="7"/>
    </row>
    <row r="40" s="1" customFormat="1" ht="39" spans="1:10">
      <c r="A40" s="5"/>
      <c r="B40" s="6" t="s">
        <v>103</v>
      </c>
      <c r="C40" s="6" t="s">
        <v>104</v>
      </c>
      <c r="D40" s="6" t="s">
        <v>105</v>
      </c>
      <c r="E40" s="6" t="s">
        <v>106</v>
      </c>
      <c r="F40" s="6">
        <v>155</v>
      </c>
      <c r="G40" s="7">
        <v>20</v>
      </c>
      <c r="H40" s="7">
        <f t="shared" si="1"/>
        <v>3100</v>
      </c>
      <c r="I40" s="7"/>
      <c r="J40" s="7"/>
    </row>
    <row r="41" s="1" customFormat="1" ht="39" spans="1:10">
      <c r="A41" s="5"/>
      <c r="B41" s="6" t="s">
        <v>103</v>
      </c>
      <c r="C41" s="6" t="s">
        <v>104</v>
      </c>
      <c r="D41" s="6" t="s">
        <v>107</v>
      </c>
      <c r="E41" s="6" t="s">
        <v>106</v>
      </c>
      <c r="F41" s="6">
        <v>230</v>
      </c>
      <c r="G41" s="7">
        <v>15</v>
      </c>
      <c r="H41" s="7">
        <f t="shared" si="1"/>
        <v>3450</v>
      </c>
      <c r="I41" s="7"/>
      <c r="J41" s="7"/>
    </row>
    <row r="42" s="1" customFormat="1" ht="39" spans="1:10">
      <c r="A42" s="5"/>
      <c r="B42" s="6" t="s">
        <v>103</v>
      </c>
      <c r="C42" s="6" t="s">
        <v>104</v>
      </c>
      <c r="D42" s="6" t="s">
        <v>108</v>
      </c>
      <c r="E42" s="6" t="s">
        <v>106</v>
      </c>
      <c r="F42" s="6">
        <v>180</v>
      </c>
      <c r="G42" s="7">
        <v>5</v>
      </c>
      <c r="H42" s="7">
        <f t="shared" si="1"/>
        <v>900</v>
      </c>
      <c r="I42" s="7"/>
      <c r="J42" s="7"/>
    </row>
    <row r="43" s="1" customFormat="1" ht="39" spans="1:10">
      <c r="A43" s="5"/>
      <c r="B43" s="6" t="s">
        <v>103</v>
      </c>
      <c r="C43" s="6" t="s">
        <v>104</v>
      </c>
      <c r="D43" s="6" t="s">
        <v>109</v>
      </c>
      <c r="E43" s="6" t="s">
        <v>106</v>
      </c>
      <c r="F43" s="6">
        <v>230</v>
      </c>
      <c r="G43" s="7">
        <v>2</v>
      </c>
      <c r="H43" s="7">
        <f t="shared" si="1"/>
        <v>460</v>
      </c>
      <c r="I43" s="7"/>
      <c r="J43" s="7"/>
    </row>
    <row r="44" s="1" customFormat="1" ht="26" spans="1:10">
      <c r="A44" s="5"/>
      <c r="B44" s="6" t="s">
        <v>110</v>
      </c>
      <c r="C44" s="6" t="s">
        <v>111</v>
      </c>
      <c r="D44" s="6" t="s">
        <v>112</v>
      </c>
      <c r="E44" s="6" t="s">
        <v>27</v>
      </c>
      <c r="F44" s="6">
        <v>160</v>
      </c>
      <c r="G44" s="7">
        <v>50</v>
      </c>
      <c r="H44" s="7">
        <f t="shared" si="1"/>
        <v>8000</v>
      </c>
      <c r="I44" s="7"/>
      <c r="J44" s="7"/>
    </row>
    <row r="45" s="1" customFormat="1" ht="26" spans="1:10">
      <c r="A45" s="5"/>
      <c r="B45" s="6" t="s">
        <v>113</v>
      </c>
      <c r="C45" s="6" t="s">
        <v>64</v>
      </c>
      <c r="D45" s="6" t="s">
        <v>114</v>
      </c>
      <c r="E45" s="6" t="s">
        <v>106</v>
      </c>
      <c r="F45" s="6">
        <v>150</v>
      </c>
      <c r="G45" s="7">
        <v>40</v>
      </c>
      <c r="H45" s="7">
        <f t="shared" si="1"/>
        <v>6000</v>
      </c>
      <c r="I45" s="7"/>
      <c r="J45" s="7"/>
    </row>
    <row r="46" s="1" customFormat="1" ht="26" spans="1:10">
      <c r="A46" s="5"/>
      <c r="B46" s="6" t="s">
        <v>111</v>
      </c>
      <c r="C46" s="6" t="s">
        <v>111</v>
      </c>
      <c r="D46" s="6" t="s">
        <v>115</v>
      </c>
      <c r="E46" s="6" t="s">
        <v>14</v>
      </c>
      <c r="F46" s="6">
        <v>220</v>
      </c>
      <c r="G46" s="7">
        <v>2</v>
      </c>
      <c r="H46" s="7">
        <f t="shared" si="1"/>
        <v>440</v>
      </c>
      <c r="I46" s="7"/>
      <c r="J46" s="7"/>
    </row>
    <row r="47" s="1" customFormat="1" ht="26" spans="1:10">
      <c r="A47" s="5"/>
      <c r="B47" s="6" t="s">
        <v>111</v>
      </c>
      <c r="C47" s="6" t="s">
        <v>111</v>
      </c>
      <c r="D47" s="6" t="s">
        <v>116</v>
      </c>
      <c r="E47" s="6" t="s">
        <v>14</v>
      </c>
      <c r="F47" s="6">
        <v>220</v>
      </c>
      <c r="G47" s="7">
        <v>2</v>
      </c>
      <c r="H47" s="7">
        <f t="shared" si="1"/>
        <v>440</v>
      </c>
      <c r="I47" s="7"/>
      <c r="J47" s="7"/>
    </row>
    <row r="48" s="1" customFormat="1" ht="26" spans="1:10">
      <c r="A48" s="5"/>
      <c r="B48" s="6" t="s">
        <v>117</v>
      </c>
      <c r="C48" s="6" t="s">
        <v>118</v>
      </c>
      <c r="D48" s="6" t="s">
        <v>119</v>
      </c>
      <c r="E48" s="6" t="s">
        <v>27</v>
      </c>
      <c r="F48" s="6">
        <v>9</v>
      </c>
      <c r="G48" s="7">
        <v>5</v>
      </c>
      <c r="H48" s="7">
        <f t="shared" si="1"/>
        <v>45</v>
      </c>
      <c r="I48" s="7"/>
      <c r="J48" s="7"/>
    </row>
    <row r="49" s="1" customFormat="1" ht="26" spans="1:10">
      <c r="A49" s="5"/>
      <c r="B49" s="6" t="s">
        <v>120</v>
      </c>
      <c r="C49" s="6" t="s">
        <v>118</v>
      </c>
      <c r="D49" s="6" t="s">
        <v>119</v>
      </c>
      <c r="E49" s="6" t="s">
        <v>27</v>
      </c>
      <c r="F49" s="6">
        <v>18</v>
      </c>
      <c r="G49" s="7">
        <v>5</v>
      </c>
      <c r="H49" s="7">
        <f t="shared" si="1"/>
        <v>90</v>
      </c>
      <c r="I49" s="7"/>
      <c r="J49" s="7"/>
    </row>
    <row r="50" s="1" customFormat="1" ht="39" spans="1:10">
      <c r="A50" s="5"/>
      <c r="B50" s="6" t="s">
        <v>121</v>
      </c>
      <c r="C50" s="6" t="s">
        <v>104</v>
      </c>
      <c r="D50" s="6" t="s">
        <v>122</v>
      </c>
      <c r="E50" s="6" t="s">
        <v>106</v>
      </c>
      <c r="F50" s="6">
        <v>250</v>
      </c>
      <c r="G50" s="7">
        <v>1</v>
      </c>
      <c r="H50" s="7">
        <f t="shared" si="1"/>
        <v>250</v>
      </c>
      <c r="I50" s="7"/>
      <c r="J50" s="7"/>
    </row>
    <row r="51" s="1" customFormat="1" ht="26" spans="1:10">
      <c r="A51" s="5"/>
      <c r="B51" s="6" t="s">
        <v>123</v>
      </c>
      <c r="C51" s="6" t="s">
        <v>64</v>
      </c>
      <c r="D51" s="6" t="s">
        <v>124</v>
      </c>
      <c r="E51" s="6" t="s">
        <v>125</v>
      </c>
      <c r="F51" s="6">
        <v>500</v>
      </c>
      <c r="G51" s="7">
        <v>1</v>
      </c>
      <c r="H51" s="7">
        <f t="shared" si="1"/>
        <v>500</v>
      </c>
      <c r="I51" s="7"/>
      <c r="J51" s="7"/>
    </row>
    <row r="52" s="1" customFormat="1" ht="26" spans="1:10">
      <c r="A52" s="5"/>
      <c r="B52" s="6" t="s">
        <v>123</v>
      </c>
      <c r="C52" s="6" t="s">
        <v>64</v>
      </c>
      <c r="D52" s="6" t="s">
        <v>126</v>
      </c>
      <c r="E52" s="6" t="s">
        <v>127</v>
      </c>
      <c r="F52" s="6">
        <v>260</v>
      </c>
      <c r="G52" s="7">
        <v>2</v>
      </c>
      <c r="H52" s="7">
        <f t="shared" si="1"/>
        <v>520</v>
      </c>
      <c r="I52" s="7"/>
      <c r="J52" s="7"/>
    </row>
    <row r="53" s="1" customFormat="1" spans="1:10">
      <c r="A53" s="5"/>
      <c r="B53" s="6" t="s">
        <v>128</v>
      </c>
      <c r="C53" s="6" t="s">
        <v>64</v>
      </c>
      <c r="D53" s="6" t="s">
        <v>129</v>
      </c>
      <c r="E53" s="6" t="s">
        <v>127</v>
      </c>
      <c r="F53" s="6">
        <v>210</v>
      </c>
      <c r="G53" s="7">
        <v>2</v>
      </c>
      <c r="H53" s="7">
        <f t="shared" si="1"/>
        <v>420</v>
      </c>
      <c r="I53" s="7"/>
      <c r="J53" s="7"/>
    </row>
    <row r="54" s="1" customFormat="1" spans="1:10">
      <c r="A54" s="5"/>
      <c r="B54" s="6" t="s">
        <v>128</v>
      </c>
      <c r="C54" s="6" t="s">
        <v>64</v>
      </c>
      <c r="D54" s="6" t="s">
        <v>130</v>
      </c>
      <c r="E54" s="6" t="s">
        <v>127</v>
      </c>
      <c r="F54" s="6">
        <v>260</v>
      </c>
      <c r="G54" s="7">
        <v>2</v>
      </c>
      <c r="H54" s="7">
        <f t="shared" si="1"/>
        <v>520</v>
      </c>
      <c r="I54" s="7"/>
      <c r="J54" s="7"/>
    </row>
    <row r="55" s="1" customFormat="1" ht="26" spans="1:10">
      <c r="A55" s="5"/>
      <c r="B55" s="6" t="s">
        <v>131</v>
      </c>
      <c r="C55" s="6" t="s">
        <v>64</v>
      </c>
      <c r="D55" s="6" t="s">
        <v>132</v>
      </c>
      <c r="E55" s="6" t="s">
        <v>125</v>
      </c>
      <c r="F55" s="6">
        <v>400</v>
      </c>
      <c r="G55" s="7">
        <v>1</v>
      </c>
      <c r="H55" s="7">
        <f t="shared" si="1"/>
        <v>400</v>
      </c>
      <c r="I55" s="7"/>
      <c r="J55" s="7"/>
    </row>
    <row r="56" s="1" customFormat="1" ht="39" spans="1:10">
      <c r="A56" s="5"/>
      <c r="B56" s="6" t="s">
        <v>133</v>
      </c>
      <c r="C56" s="6" t="s">
        <v>64</v>
      </c>
      <c r="D56" s="6" t="s">
        <v>134</v>
      </c>
      <c r="E56" s="6" t="s">
        <v>127</v>
      </c>
      <c r="F56" s="6">
        <v>180</v>
      </c>
      <c r="G56" s="7">
        <v>20</v>
      </c>
      <c r="H56" s="7">
        <f t="shared" si="1"/>
        <v>3600</v>
      </c>
      <c r="I56" s="7"/>
      <c r="J56" s="7"/>
    </row>
    <row r="57" s="1" customFormat="1" ht="39" spans="1:10">
      <c r="A57" s="5"/>
      <c r="B57" s="6" t="s">
        <v>133</v>
      </c>
      <c r="C57" s="6"/>
      <c r="D57" s="6" t="s">
        <v>135</v>
      </c>
      <c r="E57" s="6" t="s">
        <v>127</v>
      </c>
      <c r="F57" s="6">
        <v>550</v>
      </c>
      <c r="G57" s="7">
        <v>2</v>
      </c>
      <c r="H57" s="7">
        <f t="shared" si="1"/>
        <v>1100</v>
      </c>
      <c r="I57" s="7"/>
      <c r="J57" s="7"/>
    </row>
    <row r="58" s="1" customFormat="1" ht="39" spans="1:10">
      <c r="A58" s="5"/>
      <c r="B58" s="6" t="s">
        <v>136</v>
      </c>
      <c r="C58" s="6"/>
      <c r="D58" s="6" t="s">
        <v>137</v>
      </c>
      <c r="E58" s="6" t="s">
        <v>24</v>
      </c>
      <c r="F58" s="6">
        <v>30</v>
      </c>
      <c r="G58" s="7">
        <v>10</v>
      </c>
      <c r="H58" s="7">
        <f t="shared" si="1"/>
        <v>300</v>
      </c>
      <c r="I58" s="7"/>
      <c r="J58" s="7"/>
    </row>
    <row r="59" s="1" customFormat="1" ht="26" spans="1:10">
      <c r="A59" s="5"/>
      <c r="B59" s="6" t="s">
        <v>138</v>
      </c>
      <c r="C59" s="6" t="s">
        <v>64</v>
      </c>
      <c r="D59" s="6" t="s">
        <v>139</v>
      </c>
      <c r="E59" s="6" t="s">
        <v>125</v>
      </c>
      <c r="F59" s="6">
        <v>350</v>
      </c>
      <c r="G59" s="7">
        <v>5</v>
      </c>
      <c r="H59" s="7">
        <f t="shared" si="1"/>
        <v>1750</v>
      </c>
      <c r="I59" s="7"/>
      <c r="J59" s="7"/>
    </row>
    <row r="60" s="1" customFormat="1" ht="26" spans="1:10">
      <c r="A60" s="5"/>
      <c r="B60" s="6" t="s">
        <v>140</v>
      </c>
      <c r="C60" s="6" t="s">
        <v>64</v>
      </c>
      <c r="D60" s="6" t="s">
        <v>141</v>
      </c>
      <c r="E60" s="6" t="s">
        <v>125</v>
      </c>
      <c r="F60" s="6">
        <v>700</v>
      </c>
      <c r="G60" s="7">
        <v>1</v>
      </c>
      <c r="H60" s="7">
        <f t="shared" si="1"/>
        <v>700</v>
      </c>
      <c r="I60" s="7"/>
      <c r="J60" s="7"/>
    </row>
    <row r="61" s="1" customFormat="1" ht="26" spans="1:10">
      <c r="A61" s="5"/>
      <c r="B61" s="12" t="s">
        <v>140</v>
      </c>
      <c r="C61" s="6" t="s">
        <v>64</v>
      </c>
      <c r="D61" s="6" t="s">
        <v>142</v>
      </c>
      <c r="E61" s="12" t="s">
        <v>125</v>
      </c>
      <c r="F61" s="6">
        <v>1400</v>
      </c>
      <c r="G61" s="7">
        <v>1</v>
      </c>
      <c r="H61" s="7">
        <f t="shared" si="1"/>
        <v>1400</v>
      </c>
      <c r="I61" s="7"/>
      <c r="J61" s="7"/>
    </row>
    <row r="62" s="1" customFormat="1" ht="39" spans="1:10">
      <c r="A62" s="5">
        <v>15</v>
      </c>
      <c r="B62" s="6" t="s">
        <v>143</v>
      </c>
      <c r="C62" s="6" t="s">
        <v>144</v>
      </c>
      <c r="D62" s="6" t="s">
        <v>145</v>
      </c>
      <c r="E62" s="6" t="s">
        <v>146</v>
      </c>
      <c r="F62" s="6">
        <v>3500</v>
      </c>
      <c r="G62" s="7">
        <v>100</v>
      </c>
      <c r="H62" s="7">
        <f t="shared" si="1"/>
        <v>350000</v>
      </c>
      <c r="I62" s="7"/>
      <c r="J62" s="7"/>
    </row>
    <row r="63" s="1" customFormat="1" ht="39" spans="1:10">
      <c r="A63" s="5"/>
      <c r="B63" s="6" t="s">
        <v>143</v>
      </c>
      <c r="C63" s="6" t="s">
        <v>144</v>
      </c>
      <c r="D63" s="6" t="s">
        <v>147</v>
      </c>
      <c r="E63" s="6" t="s">
        <v>146</v>
      </c>
      <c r="F63" s="6">
        <v>2350</v>
      </c>
      <c r="G63" s="7">
        <v>50</v>
      </c>
      <c r="H63" s="7">
        <f t="shared" si="1"/>
        <v>117500</v>
      </c>
      <c r="I63" s="7"/>
      <c r="J63" s="7"/>
    </row>
    <row r="64" s="1" customFormat="1" ht="26" spans="1:10">
      <c r="A64" s="5"/>
      <c r="B64" s="6" t="s">
        <v>148</v>
      </c>
      <c r="C64" s="6" t="s">
        <v>149</v>
      </c>
      <c r="D64" s="6">
        <v>10</v>
      </c>
      <c r="E64" s="6" t="s">
        <v>66</v>
      </c>
      <c r="F64" s="6">
        <v>3000</v>
      </c>
      <c r="G64" s="7">
        <v>1</v>
      </c>
      <c r="H64" s="7">
        <f t="shared" si="1"/>
        <v>3000</v>
      </c>
      <c r="I64" s="7"/>
      <c r="J64" s="7"/>
    </row>
    <row r="65" s="1" customFormat="1" ht="26" spans="1:10">
      <c r="A65" s="5"/>
      <c r="B65" s="6" t="s">
        <v>150</v>
      </c>
      <c r="C65" s="6" t="s">
        <v>149</v>
      </c>
      <c r="D65" s="6" t="s">
        <v>151</v>
      </c>
      <c r="E65" s="6" t="s">
        <v>152</v>
      </c>
      <c r="F65" s="6">
        <v>50000</v>
      </c>
      <c r="G65" s="7">
        <v>1</v>
      </c>
      <c r="H65" s="7">
        <f t="shared" ref="H65:H114" si="2">G65*F65</f>
        <v>50000</v>
      </c>
      <c r="I65" s="7"/>
      <c r="J65" s="7"/>
    </row>
    <row r="66" s="1" customFormat="1" ht="52" spans="1:10">
      <c r="A66" s="5">
        <v>16</v>
      </c>
      <c r="B66" s="6" t="s">
        <v>153</v>
      </c>
      <c r="C66" s="6" t="s">
        <v>154</v>
      </c>
      <c r="D66" s="6" t="s">
        <v>155</v>
      </c>
      <c r="E66" s="6" t="s">
        <v>17</v>
      </c>
      <c r="F66" s="6">
        <v>52</v>
      </c>
      <c r="G66" s="7">
        <v>500</v>
      </c>
      <c r="H66" s="7">
        <f t="shared" si="2"/>
        <v>26000</v>
      </c>
      <c r="I66" s="7"/>
      <c r="J66" s="7"/>
    </row>
    <row r="67" s="1" customFormat="1" ht="39" spans="1:10">
      <c r="A67" s="5"/>
      <c r="B67" s="6" t="s">
        <v>156</v>
      </c>
      <c r="C67" s="6" t="s">
        <v>157</v>
      </c>
      <c r="D67" s="6" t="s">
        <v>158</v>
      </c>
      <c r="E67" s="6" t="s">
        <v>24</v>
      </c>
      <c r="F67" s="6">
        <v>180</v>
      </c>
      <c r="G67" s="7">
        <v>10</v>
      </c>
      <c r="H67" s="14">
        <f t="shared" si="2"/>
        <v>1800</v>
      </c>
      <c r="I67" s="7"/>
      <c r="J67" s="7"/>
    </row>
    <row r="68" customFormat="1" ht="91" spans="1:10">
      <c r="A68" s="5">
        <v>17</v>
      </c>
      <c r="B68" s="15" t="s">
        <v>159</v>
      </c>
      <c r="C68" s="15" t="s">
        <v>64</v>
      </c>
      <c r="D68" s="15" t="s">
        <v>160</v>
      </c>
      <c r="E68" s="16" t="s">
        <v>125</v>
      </c>
      <c r="F68" s="16">
        <v>2.3</v>
      </c>
      <c r="G68" s="11">
        <v>7500</v>
      </c>
      <c r="H68" s="7">
        <f t="shared" si="2"/>
        <v>17250</v>
      </c>
      <c r="I68" s="11"/>
      <c r="J68" s="11"/>
    </row>
    <row r="69" customFormat="1" ht="28" spans="1:10">
      <c r="A69" s="5">
        <v>18</v>
      </c>
      <c r="B69" s="17" t="s">
        <v>161</v>
      </c>
      <c r="C69" s="11"/>
      <c r="D69" s="17" t="s">
        <v>162</v>
      </c>
      <c r="E69" s="18" t="s">
        <v>14</v>
      </c>
      <c r="F69" s="18">
        <v>0.3</v>
      </c>
      <c r="G69" s="17">
        <v>10000</v>
      </c>
      <c r="H69" s="7">
        <f t="shared" si="2"/>
        <v>3000</v>
      </c>
      <c r="I69" s="11"/>
      <c r="J69" s="11"/>
    </row>
    <row r="70" s="1" customFormat="1" ht="26" spans="1:10">
      <c r="A70" s="5"/>
      <c r="B70" s="6" t="s">
        <v>163</v>
      </c>
      <c r="C70" s="6" t="s">
        <v>64</v>
      </c>
      <c r="D70" s="6" t="s">
        <v>164</v>
      </c>
      <c r="E70" s="6" t="s">
        <v>27</v>
      </c>
      <c r="F70" s="6">
        <v>0.25</v>
      </c>
      <c r="G70" s="7">
        <v>500</v>
      </c>
      <c r="H70" s="7">
        <f t="shared" si="2"/>
        <v>125</v>
      </c>
      <c r="I70" s="7"/>
      <c r="J70" s="7"/>
    </row>
    <row r="71" s="1" customFormat="1" ht="26" spans="1:10">
      <c r="A71" s="5"/>
      <c r="B71" s="6" t="s">
        <v>163</v>
      </c>
      <c r="C71" s="6" t="s">
        <v>64</v>
      </c>
      <c r="D71" s="6" t="s">
        <v>165</v>
      </c>
      <c r="E71" s="6" t="s">
        <v>27</v>
      </c>
      <c r="F71" s="6">
        <v>0.15</v>
      </c>
      <c r="G71" s="7">
        <v>500</v>
      </c>
      <c r="H71" s="7">
        <f t="shared" si="2"/>
        <v>75</v>
      </c>
      <c r="I71" s="7"/>
      <c r="J71" s="7"/>
    </row>
    <row r="72" s="1" customFormat="1" ht="26" spans="1:10">
      <c r="A72" s="5"/>
      <c r="B72" s="6" t="s">
        <v>166</v>
      </c>
      <c r="C72" s="6" t="s">
        <v>64</v>
      </c>
      <c r="D72" s="6" t="s">
        <v>167</v>
      </c>
      <c r="E72" s="6" t="s">
        <v>27</v>
      </c>
      <c r="F72" s="6">
        <v>0.7</v>
      </c>
      <c r="G72" s="7">
        <v>3500</v>
      </c>
      <c r="H72" s="7">
        <f t="shared" si="2"/>
        <v>2450</v>
      </c>
      <c r="I72" s="7"/>
      <c r="J72" s="7"/>
    </row>
    <row r="73" s="1" customFormat="1" ht="26" spans="1:10">
      <c r="A73" s="5"/>
      <c r="B73" s="6" t="s">
        <v>168</v>
      </c>
      <c r="C73" s="6" t="s">
        <v>64</v>
      </c>
      <c r="D73" s="6" t="s">
        <v>169</v>
      </c>
      <c r="E73" s="6" t="s">
        <v>27</v>
      </c>
      <c r="F73" s="6">
        <v>0.4</v>
      </c>
      <c r="G73" s="7">
        <v>500</v>
      </c>
      <c r="H73" s="7">
        <f t="shared" si="2"/>
        <v>200</v>
      </c>
      <c r="I73" s="7"/>
      <c r="J73" s="7"/>
    </row>
    <row r="74" s="1" customFormat="1" ht="26" spans="1:10">
      <c r="A74" s="5"/>
      <c r="B74" s="6" t="s">
        <v>168</v>
      </c>
      <c r="C74" s="6" t="s">
        <v>64</v>
      </c>
      <c r="D74" s="6" t="s">
        <v>170</v>
      </c>
      <c r="E74" s="6" t="s">
        <v>27</v>
      </c>
      <c r="F74" s="6">
        <v>0.5</v>
      </c>
      <c r="G74" s="7">
        <v>7000</v>
      </c>
      <c r="H74" s="7">
        <f t="shared" si="2"/>
        <v>3500</v>
      </c>
      <c r="I74" s="7"/>
      <c r="J74" s="7"/>
    </row>
    <row r="75" s="1" customFormat="1" spans="1:10">
      <c r="A75" s="5"/>
      <c r="B75" s="6" t="s">
        <v>171</v>
      </c>
      <c r="C75" s="6" t="s">
        <v>64</v>
      </c>
      <c r="D75" s="6" t="s">
        <v>172</v>
      </c>
      <c r="E75" s="6" t="s">
        <v>27</v>
      </c>
      <c r="F75" s="6">
        <v>0.35</v>
      </c>
      <c r="G75" s="7">
        <v>5000</v>
      </c>
      <c r="H75" s="7">
        <f t="shared" si="2"/>
        <v>1750</v>
      </c>
      <c r="I75" s="7"/>
      <c r="J75" s="7"/>
    </row>
    <row r="76" s="1" customFormat="1" spans="1:10">
      <c r="A76" s="5"/>
      <c r="B76" s="6" t="s">
        <v>173</v>
      </c>
      <c r="C76" s="6" t="s">
        <v>64</v>
      </c>
      <c r="D76" s="6" t="s">
        <v>174</v>
      </c>
      <c r="E76" s="6" t="s">
        <v>14</v>
      </c>
      <c r="F76" s="6">
        <v>0.25</v>
      </c>
      <c r="G76" s="7">
        <v>65000</v>
      </c>
      <c r="H76" s="7">
        <f t="shared" si="2"/>
        <v>16250</v>
      </c>
      <c r="I76" s="7"/>
      <c r="J76" s="7"/>
    </row>
    <row r="77" s="1" customFormat="1" spans="1:10">
      <c r="A77" s="5"/>
      <c r="B77" s="6" t="s">
        <v>175</v>
      </c>
      <c r="C77" s="6" t="s">
        <v>64</v>
      </c>
      <c r="D77" s="6" t="s">
        <v>164</v>
      </c>
      <c r="E77" s="6" t="s">
        <v>14</v>
      </c>
      <c r="F77" s="6">
        <v>0.05</v>
      </c>
      <c r="G77" s="14">
        <v>10000</v>
      </c>
      <c r="H77" s="7">
        <f t="shared" si="2"/>
        <v>500</v>
      </c>
      <c r="I77" s="7"/>
      <c r="J77" s="7"/>
    </row>
    <row r="78" s="1" customFormat="1" ht="26" spans="1:10">
      <c r="A78" s="5"/>
      <c r="B78" s="6" t="s">
        <v>175</v>
      </c>
      <c r="C78" s="6" t="s">
        <v>64</v>
      </c>
      <c r="D78" s="6" t="s">
        <v>176</v>
      </c>
      <c r="E78" s="6" t="s">
        <v>14</v>
      </c>
      <c r="F78" s="6">
        <v>0.03</v>
      </c>
      <c r="G78" s="19">
        <v>40000</v>
      </c>
      <c r="H78" s="7">
        <f t="shared" si="2"/>
        <v>1200</v>
      </c>
      <c r="I78" s="7"/>
      <c r="J78" s="7"/>
    </row>
    <row r="79" s="1" customFormat="1" spans="1:10">
      <c r="A79" s="5"/>
      <c r="B79" s="6" t="s">
        <v>175</v>
      </c>
      <c r="C79" s="6" t="s">
        <v>64</v>
      </c>
      <c r="D79" s="6" t="s">
        <v>165</v>
      </c>
      <c r="E79" s="6" t="s">
        <v>27</v>
      </c>
      <c r="F79" s="6">
        <v>0.03</v>
      </c>
      <c r="G79" s="19">
        <v>10000</v>
      </c>
      <c r="H79" s="7">
        <f t="shared" si="2"/>
        <v>300</v>
      </c>
      <c r="I79" s="7"/>
      <c r="J79" s="7"/>
    </row>
    <row r="80" s="1" customFormat="1" ht="130" spans="1:10">
      <c r="A80" s="5">
        <v>19</v>
      </c>
      <c r="B80" s="16" t="s">
        <v>177</v>
      </c>
      <c r="C80" s="16" t="s">
        <v>178</v>
      </c>
      <c r="D80" s="16" t="s">
        <v>179</v>
      </c>
      <c r="E80" s="16" t="s">
        <v>14</v>
      </c>
      <c r="F80" s="16">
        <v>2.2</v>
      </c>
      <c r="G80" s="14">
        <v>5000</v>
      </c>
      <c r="H80" s="7">
        <f t="shared" si="2"/>
        <v>11000</v>
      </c>
      <c r="I80" s="7"/>
      <c r="J80" s="7"/>
    </row>
    <row r="81" s="1" customFormat="1" ht="78" spans="1:10">
      <c r="A81" s="5"/>
      <c r="B81" s="6" t="s">
        <v>178</v>
      </c>
      <c r="C81" s="6" t="s">
        <v>178</v>
      </c>
      <c r="D81" s="6" t="s">
        <v>180</v>
      </c>
      <c r="E81" s="6" t="s">
        <v>14</v>
      </c>
      <c r="F81" s="6">
        <v>3</v>
      </c>
      <c r="G81" s="20">
        <v>3000</v>
      </c>
      <c r="H81" s="7">
        <f t="shared" si="2"/>
        <v>9000</v>
      </c>
      <c r="I81" s="7"/>
      <c r="J81" s="7"/>
    </row>
    <row r="82" s="1" customFormat="1" spans="1:10">
      <c r="A82" s="5">
        <v>20</v>
      </c>
      <c r="B82" s="6" t="s">
        <v>181</v>
      </c>
      <c r="C82" s="6" t="s">
        <v>182</v>
      </c>
      <c r="D82" s="6" t="s">
        <v>183</v>
      </c>
      <c r="E82" s="6" t="s">
        <v>125</v>
      </c>
      <c r="F82" s="6">
        <v>7</v>
      </c>
      <c r="G82" s="7">
        <v>150</v>
      </c>
      <c r="H82" s="7">
        <f t="shared" si="2"/>
        <v>1050</v>
      </c>
      <c r="I82" s="7"/>
      <c r="J82" s="7"/>
    </row>
    <row r="83" s="1" customFormat="1" spans="1:10">
      <c r="A83" s="5"/>
      <c r="B83" s="6" t="s">
        <v>181</v>
      </c>
      <c r="C83" s="6" t="s">
        <v>182</v>
      </c>
      <c r="D83" s="6" t="s">
        <v>184</v>
      </c>
      <c r="E83" s="6" t="s">
        <v>125</v>
      </c>
      <c r="F83" s="6">
        <v>7</v>
      </c>
      <c r="G83" s="7">
        <v>150</v>
      </c>
      <c r="H83" s="7">
        <f t="shared" si="2"/>
        <v>1050</v>
      </c>
      <c r="I83" s="7"/>
      <c r="J83" s="7"/>
    </row>
    <row r="84" s="1" customFormat="1" spans="1:10">
      <c r="A84" s="5"/>
      <c r="B84" s="6" t="s">
        <v>181</v>
      </c>
      <c r="C84" s="6" t="s">
        <v>182</v>
      </c>
      <c r="D84" s="6" t="s">
        <v>185</v>
      </c>
      <c r="E84" s="6" t="s">
        <v>125</v>
      </c>
      <c r="F84" s="6">
        <v>7</v>
      </c>
      <c r="G84" s="7">
        <v>150</v>
      </c>
      <c r="H84" s="7">
        <f t="shared" si="2"/>
        <v>1050</v>
      </c>
      <c r="I84" s="7"/>
      <c r="J84" s="7"/>
    </row>
    <row r="85" s="1" customFormat="1" spans="1:10">
      <c r="A85" s="5"/>
      <c r="B85" s="6" t="s">
        <v>181</v>
      </c>
      <c r="C85" s="6" t="s">
        <v>182</v>
      </c>
      <c r="D85" s="6" t="s">
        <v>186</v>
      </c>
      <c r="E85" s="6" t="s">
        <v>125</v>
      </c>
      <c r="F85" s="6">
        <v>7</v>
      </c>
      <c r="G85" s="7">
        <v>150</v>
      </c>
      <c r="H85" s="7">
        <f t="shared" si="2"/>
        <v>1050</v>
      </c>
      <c r="I85" s="7"/>
      <c r="J85" s="7"/>
    </row>
    <row r="86" s="1" customFormat="1" spans="1:10">
      <c r="A86" s="5">
        <v>21</v>
      </c>
      <c r="B86" s="6" t="s">
        <v>187</v>
      </c>
      <c r="C86" s="6" t="s">
        <v>187</v>
      </c>
      <c r="D86" s="6" t="s">
        <v>188</v>
      </c>
      <c r="E86" s="6" t="s">
        <v>125</v>
      </c>
      <c r="F86" s="6">
        <v>3</v>
      </c>
      <c r="G86" s="7">
        <v>500</v>
      </c>
      <c r="H86" s="7">
        <f t="shared" si="2"/>
        <v>1500</v>
      </c>
      <c r="I86" s="7"/>
      <c r="J86" s="7"/>
    </row>
    <row r="87" s="1" customFormat="1" ht="39" spans="1:10">
      <c r="A87" s="5">
        <v>22</v>
      </c>
      <c r="B87" s="6" t="s">
        <v>189</v>
      </c>
      <c r="C87" s="6" t="s">
        <v>190</v>
      </c>
      <c r="D87" s="6" t="s">
        <v>191</v>
      </c>
      <c r="E87" s="6" t="s">
        <v>125</v>
      </c>
      <c r="F87" s="6">
        <v>60</v>
      </c>
      <c r="G87" s="7">
        <v>40</v>
      </c>
      <c r="H87" s="7">
        <f t="shared" si="2"/>
        <v>2400</v>
      </c>
      <c r="I87" s="7"/>
      <c r="J87" s="7"/>
    </row>
    <row r="88" s="1" customFormat="1" ht="52" spans="1:10">
      <c r="A88" s="5"/>
      <c r="B88" s="6" t="s">
        <v>192</v>
      </c>
      <c r="C88" s="6" t="s">
        <v>190</v>
      </c>
      <c r="D88" s="6" t="s">
        <v>191</v>
      </c>
      <c r="E88" s="6" t="s">
        <v>125</v>
      </c>
      <c r="F88" s="6">
        <v>60</v>
      </c>
      <c r="G88" s="7">
        <v>60</v>
      </c>
      <c r="H88" s="7">
        <f t="shared" si="2"/>
        <v>3600</v>
      </c>
      <c r="I88" s="7"/>
      <c r="J88" s="7"/>
    </row>
    <row r="89" s="1" customFormat="1" ht="39" spans="1:10">
      <c r="A89" s="5"/>
      <c r="B89" s="6" t="s">
        <v>193</v>
      </c>
      <c r="C89" s="6" t="s">
        <v>190</v>
      </c>
      <c r="D89" s="6" t="s">
        <v>191</v>
      </c>
      <c r="E89" s="6" t="s">
        <v>125</v>
      </c>
      <c r="F89" s="6">
        <v>58</v>
      </c>
      <c r="G89" s="7">
        <v>40</v>
      </c>
      <c r="H89" s="7">
        <f t="shared" si="2"/>
        <v>2320</v>
      </c>
      <c r="I89" s="7"/>
      <c r="J89" s="7"/>
    </row>
    <row r="90" s="1" customFormat="1" ht="39" spans="1:10">
      <c r="A90" s="5"/>
      <c r="B90" s="6" t="s">
        <v>194</v>
      </c>
      <c r="C90" s="6" t="s">
        <v>195</v>
      </c>
      <c r="D90" s="6" t="s">
        <v>196</v>
      </c>
      <c r="E90" s="6" t="s">
        <v>125</v>
      </c>
      <c r="F90" s="6">
        <v>50</v>
      </c>
      <c r="G90" s="7">
        <v>30</v>
      </c>
      <c r="H90" s="7">
        <f t="shared" si="2"/>
        <v>1500</v>
      </c>
      <c r="I90" s="7"/>
      <c r="J90" s="7"/>
    </row>
    <row r="91" s="1" customFormat="1" ht="39" spans="1:10">
      <c r="A91" s="5"/>
      <c r="B91" s="6" t="s">
        <v>197</v>
      </c>
      <c r="C91" s="6" t="s">
        <v>195</v>
      </c>
      <c r="D91" s="6" t="s">
        <v>196</v>
      </c>
      <c r="E91" s="6" t="s">
        <v>125</v>
      </c>
      <c r="F91" s="6">
        <v>35</v>
      </c>
      <c r="G91" s="7">
        <v>100</v>
      </c>
      <c r="H91" s="7">
        <f t="shared" si="2"/>
        <v>3500</v>
      </c>
      <c r="I91" s="7"/>
      <c r="J91" s="7"/>
    </row>
    <row r="92" s="1" customFormat="1" ht="52" spans="1:10">
      <c r="A92" s="5"/>
      <c r="B92" s="6" t="s">
        <v>198</v>
      </c>
      <c r="C92" s="6" t="s">
        <v>190</v>
      </c>
      <c r="D92" s="6" t="s">
        <v>196</v>
      </c>
      <c r="E92" s="6" t="s">
        <v>125</v>
      </c>
      <c r="F92" s="6">
        <v>50</v>
      </c>
      <c r="G92" s="7">
        <v>200</v>
      </c>
      <c r="H92" s="7">
        <f t="shared" si="2"/>
        <v>10000</v>
      </c>
      <c r="I92" s="7"/>
      <c r="J92" s="7"/>
    </row>
    <row r="93" s="1" customFormat="1" ht="39" spans="1:10">
      <c r="A93" s="5"/>
      <c r="B93" s="6" t="s">
        <v>199</v>
      </c>
      <c r="C93" s="6" t="s">
        <v>195</v>
      </c>
      <c r="D93" s="6" t="s">
        <v>196</v>
      </c>
      <c r="E93" s="6" t="s">
        <v>125</v>
      </c>
      <c r="F93" s="6">
        <v>38</v>
      </c>
      <c r="G93" s="7">
        <v>1</v>
      </c>
      <c r="H93" s="7">
        <f t="shared" si="2"/>
        <v>38</v>
      </c>
      <c r="I93" s="7"/>
      <c r="J93" s="7"/>
    </row>
    <row r="94" s="1" customFormat="1" ht="28" spans="1:10">
      <c r="A94" s="5">
        <v>23</v>
      </c>
      <c r="B94" s="21" t="s">
        <v>200</v>
      </c>
      <c r="C94" s="21" t="s">
        <v>200</v>
      </c>
      <c r="D94" s="21" t="s">
        <v>201</v>
      </c>
      <c r="E94" s="7" t="s">
        <v>125</v>
      </c>
      <c r="F94" s="22">
        <v>24500</v>
      </c>
      <c r="G94" s="7">
        <v>5</v>
      </c>
      <c r="H94" s="7">
        <f t="shared" si="2"/>
        <v>122500</v>
      </c>
      <c r="I94" s="7"/>
      <c r="J94" s="7"/>
    </row>
    <row r="95" s="1" customFormat="1" ht="56" spans="1:10">
      <c r="A95" s="5">
        <v>24</v>
      </c>
      <c r="B95" s="21" t="s">
        <v>202</v>
      </c>
      <c r="C95" s="21" t="s">
        <v>202</v>
      </c>
      <c r="D95" s="22" t="s">
        <v>203</v>
      </c>
      <c r="E95" s="6" t="s">
        <v>66</v>
      </c>
      <c r="F95" s="22">
        <v>1980</v>
      </c>
      <c r="G95" s="7">
        <v>10</v>
      </c>
      <c r="H95" s="7">
        <f t="shared" si="2"/>
        <v>19800</v>
      </c>
      <c r="I95" s="7"/>
      <c r="J95" s="7"/>
    </row>
    <row r="96" s="1" customFormat="1" ht="56" spans="1:10">
      <c r="A96" s="5"/>
      <c r="B96" s="21" t="s">
        <v>204</v>
      </c>
      <c r="C96" s="21" t="s">
        <v>204</v>
      </c>
      <c r="D96" s="22" t="s">
        <v>205</v>
      </c>
      <c r="E96" s="6" t="s">
        <v>66</v>
      </c>
      <c r="F96" s="22">
        <v>1980</v>
      </c>
      <c r="G96" s="7">
        <v>10</v>
      </c>
      <c r="H96" s="7">
        <f t="shared" si="2"/>
        <v>19800</v>
      </c>
      <c r="I96" s="7"/>
      <c r="J96" s="7"/>
    </row>
    <row r="97" s="1" customFormat="1" ht="42" spans="1:10">
      <c r="A97" s="5"/>
      <c r="B97" s="21" t="s">
        <v>206</v>
      </c>
      <c r="C97" s="21" t="s">
        <v>206</v>
      </c>
      <c r="D97" s="22" t="s">
        <v>207</v>
      </c>
      <c r="E97" s="6" t="s">
        <v>66</v>
      </c>
      <c r="F97" s="22">
        <v>3400</v>
      </c>
      <c r="G97" s="7">
        <v>10</v>
      </c>
      <c r="H97" s="7">
        <f t="shared" si="2"/>
        <v>34000</v>
      </c>
      <c r="I97" s="7"/>
      <c r="J97" s="7"/>
    </row>
    <row r="98" s="1" customFormat="1" ht="56" spans="1:10">
      <c r="A98" s="5"/>
      <c r="B98" s="21" t="s">
        <v>208</v>
      </c>
      <c r="C98" s="21" t="s">
        <v>208</v>
      </c>
      <c r="D98" s="22" t="s">
        <v>209</v>
      </c>
      <c r="E98" s="6" t="s">
        <v>66</v>
      </c>
      <c r="F98" s="22">
        <v>6500</v>
      </c>
      <c r="G98" s="7">
        <v>10</v>
      </c>
      <c r="H98" s="7">
        <f t="shared" si="2"/>
        <v>65000</v>
      </c>
      <c r="I98" s="7"/>
      <c r="J98" s="7"/>
    </row>
    <row r="99" s="1" customFormat="1" ht="39" spans="1:10">
      <c r="A99" s="5"/>
      <c r="B99" s="6" t="s">
        <v>210</v>
      </c>
      <c r="C99" s="6" t="s">
        <v>210</v>
      </c>
      <c r="D99" s="6" t="s">
        <v>211</v>
      </c>
      <c r="E99" s="6" t="s">
        <v>66</v>
      </c>
      <c r="F99" s="6">
        <v>980</v>
      </c>
      <c r="G99" s="7">
        <v>10</v>
      </c>
      <c r="H99" s="7">
        <f t="shared" si="2"/>
        <v>9800</v>
      </c>
      <c r="I99" s="7"/>
      <c r="J99" s="7"/>
    </row>
    <row r="100" s="2" customFormat="1" ht="56" spans="1:10">
      <c r="A100" s="23">
        <v>25</v>
      </c>
      <c r="B100" s="24" t="s">
        <v>212</v>
      </c>
      <c r="C100" s="24" t="s">
        <v>212</v>
      </c>
      <c r="D100" s="24" t="s">
        <v>213</v>
      </c>
      <c r="E100" s="25" t="s">
        <v>14</v>
      </c>
      <c r="F100" s="26">
        <v>100</v>
      </c>
      <c r="G100" s="25">
        <v>180</v>
      </c>
      <c r="H100" s="7">
        <f t="shared" si="2"/>
        <v>18000</v>
      </c>
      <c r="I100" s="27"/>
      <c r="J100" s="27"/>
    </row>
    <row r="101" s="2" customFormat="1" spans="1:10">
      <c r="A101" s="23">
        <v>26</v>
      </c>
      <c r="B101" s="24" t="s">
        <v>214</v>
      </c>
      <c r="C101" s="24" t="s">
        <v>214</v>
      </c>
      <c r="D101" s="28" t="s">
        <v>215</v>
      </c>
      <c r="E101" s="25" t="s">
        <v>125</v>
      </c>
      <c r="F101" s="26">
        <v>40</v>
      </c>
      <c r="G101" s="25">
        <v>300</v>
      </c>
      <c r="H101" s="7">
        <f t="shared" si="2"/>
        <v>12000</v>
      </c>
      <c r="I101" s="27"/>
      <c r="J101" s="27"/>
    </row>
    <row r="102" s="2" customFormat="1" ht="42" spans="1:10">
      <c r="A102" s="23"/>
      <c r="B102" s="24" t="s">
        <v>216</v>
      </c>
      <c r="C102" s="24" t="s">
        <v>216</v>
      </c>
      <c r="D102" s="24" t="s">
        <v>217</v>
      </c>
      <c r="E102" s="25" t="s">
        <v>125</v>
      </c>
      <c r="F102" s="26">
        <v>30</v>
      </c>
      <c r="G102" s="25">
        <v>300</v>
      </c>
      <c r="H102" s="7">
        <f t="shared" si="2"/>
        <v>9000</v>
      </c>
      <c r="I102" s="27"/>
      <c r="J102" s="27"/>
    </row>
    <row r="103" s="2" customFormat="1" ht="28" spans="1:10">
      <c r="A103" s="23"/>
      <c r="B103" s="24" t="s">
        <v>218</v>
      </c>
      <c r="C103" s="24" t="s">
        <v>218</v>
      </c>
      <c r="D103" s="24" t="s">
        <v>219</v>
      </c>
      <c r="E103" s="25" t="s">
        <v>220</v>
      </c>
      <c r="F103" s="26">
        <v>5</v>
      </c>
      <c r="G103" s="25">
        <v>500</v>
      </c>
      <c r="H103" s="7">
        <f t="shared" si="2"/>
        <v>2500</v>
      </c>
      <c r="I103" s="27"/>
      <c r="J103" s="27"/>
    </row>
    <row r="104" s="2" customFormat="1" ht="28" spans="1:10">
      <c r="A104" s="23">
        <v>27</v>
      </c>
      <c r="B104" s="24" t="s">
        <v>221</v>
      </c>
      <c r="C104" s="24" t="s">
        <v>221</v>
      </c>
      <c r="D104" s="24" t="s">
        <v>222</v>
      </c>
      <c r="E104" s="25" t="s">
        <v>14</v>
      </c>
      <c r="F104" s="26">
        <v>1.35</v>
      </c>
      <c r="G104" s="25">
        <v>6000</v>
      </c>
      <c r="H104" s="7">
        <f t="shared" si="2"/>
        <v>8100</v>
      </c>
      <c r="I104" s="27"/>
      <c r="J104" s="27"/>
    </row>
    <row r="105" s="2" customFormat="1" ht="28" spans="1:10">
      <c r="A105" s="23"/>
      <c r="B105" s="24" t="s">
        <v>221</v>
      </c>
      <c r="C105" s="24" t="s">
        <v>221</v>
      </c>
      <c r="D105" s="24" t="s">
        <v>223</v>
      </c>
      <c r="E105" s="25" t="s">
        <v>14</v>
      </c>
      <c r="F105" s="26">
        <v>2.78</v>
      </c>
      <c r="G105" s="25">
        <v>6350</v>
      </c>
      <c r="H105" s="7">
        <f t="shared" si="2"/>
        <v>17653</v>
      </c>
      <c r="I105" s="27"/>
      <c r="J105" s="27"/>
    </row>
    <row r="106" s="2" customFormat="1" ht="28" spans="1:10">
      <c r="A106" s="23"/>
      <c r="B106" s="24" t="s">
        <v>221</v>
      </c>
      <c r="C106" s="24" t="s">
        <v>221</v>
      </c>
      <c r="D106" s="24" t="s">
        <v>224</v>
      </c>
      <c r="E106" s="25" t="s">
        <v>14</v>
      </c>
      <c r="F106" s="26">
        <v>1.77</v>
      </c>
      <c r="G106" s="25">
        <v>3650</v>
      </c>
      <c r="H106" s="7">
        <f t="shared" si="2"/>
        <v>6460.5</v>
      </c>
      <c r="I106" s="27"/>
      <c r="J106" s="27"/>
    </row>
    <row r="107" s="2" customFormat="1" ht="56" spans="1:10">
      <c r="A107" s="23">
        <v>28</v>
      </c>
      <c r="B107" s="24" t="s">
        <v>225</v>
      </c>
      <c r="C107" s="24" t="s">
        <v>225</v>
      </c>
      <c r="D107" s="24" t="s">
        <v>226</v>
      </c>
      <c r="E107" s="24" t="s">
        <v>17</v>
      </c>
      <c r="F107" s="26">
        <v>188</v>
      </c>
      <c r="G107" s="24">
        <v>30</v>
      </c>
      <c r="H107" s="7">
        <f t="shared" si="2"/>
        <v>5640</v>
      </c>
      <c r="I107" s="27"/>
      <c r="J107" s="27"/>
    </row>
    <row r="108" s="2" customFormat="1" ht="56" spans="1:10">
      <c r="A108" s="23"/>
      <c r="B108" s="24" t="s">
        <v>227</v>
      </c>
      <c r="C108" s="24" t="s">
        <v>227</v>
      </c>
      <c r="D108" s="24" t="s">
        <v>228</v>
      </c>
      <c r="E108" s="24"/>
      <c r="F108" s="26">
        <v>59.8</v>
      </c>
      <c r="G108" s="24">
        <v>5</v>
      </c>
      <c r="H108" s="7">
        <f t="shared" si="2"/>
        <v>299</v>
      </c>
      <c r="I108" s="27"/>
      <c r="J108" s="27"/>
    </row>
    <row r="109" s="2" customFormat="1" ht="56" spans="1:10">
      <c r="A109" s="23"/>
      <c r="B109" s="24" t="s">
        <v>229</v>
      </c>
      <c r="C109" s="24" t="s">
        <v>229</v>
      </c>
      <c r="D109" s="24" t="s">
        <v>230</v>
      </c>
      <c r="E109" s="24"/>
      <c r="F109" s="26">
        <v>138</v>
      </c>
      <c r="G109" s="24">
        <v>170</v>
      </c>
      <c r="H109" s="7">
        <f t="shared" si="2"/>
        <v>23460</v>
      </c>
      <c r="I109" s="27"/>
      <c r="J109" s="27"/>
    </row>
    <row r="110" s="2" customFormat="1" ht="56" spans="1:10">
      <c r="A110" s="23"/>
      <c r="B110" s="24" t="s">
        <v>231</v>
      </c>
      <c r="C110" s="24" t="s">
        <v>231</v>
      </c>
      <c r="D110" s="24" t="s">
        <v>232</v>
      </c>
      <c r="E110" s="24"/>
      <c r="F110" s="29">
        <v>1980</v>
      </c>
      <c r="G110" s="24">
        <v>1</v>
      </c>
      <c r="H110" s="7">
        <f t="shared" si="2"/>
        <v>1980</v>
      </c>
      <c r="I110" s="27"/>
      <c r="J110" s="27"/>
    </row>
    <row r="111" s="2" customFormat="1" ht="28" spans="1:10">
      <c r="A111" s="23">
        <v>29</v>
      </c>
      <c r="B111" s="24" t="s">
        <v>233</v>
      </c>
      <c r="C111" s="24" t="s">
        <v>233</v>
      </c>
      <c r="D111" s="24" t="s">
        <v>234</v>
      </c>
      <c r="E111" s="25" t="s">
        <v>66</v>
      </c>
      <c r="F111" s="26">
        <v>24</v>
      </c>
      <c r="G111" s="25">
        <v>300</v>
      </c>
      <c r="H111" s="7">
        <f t="shared" si="2"/>
        <v>7200</v>
      </c>
      <c r="I111" s="27"/>
      <c r="J111" s="27"/>
    </row>
    <row r="112" s="2" customFormat="1" ht="28" spans="1:10">
      <c r="A112" s="23"/>
      <c r="B112" s="24" t="s">
        <v>235</v>
      </c>
      <c r="C112" s="24" t="s">
        <v>235</v>
      </c>
      <c r="D112" s="24" t="s">
        <v>236</v>
      </c>
      <c r="E112" s="25" t="s">
        <v>125</v>
      </c>
      <c r="F112" s="26">
        <v>21.8</v>
      </c>
      <c r="G112" s="25">
        <v>2000</v>
      </c>
      <c r="H112" s="7">
        <f t="shared" si="2"/>
        <v>43600</v>
      </c>
      <c r="I112" s="27"/>
      <c r="J112" s="27"/>
    </row>
    <row r="113" s="2" customFormat="1" spans="1:10">
      <c r="A113" s="23">
        <v>30</v>
      </c>
      <c r="B113" s="24" t="s">
        <v>237</v>
      </c>
      <c r="C113" s="24" t="s">
        <v>237</v>
      </c>
      <c r="D113" s="24" t="s">
        <v>238</v>
      </c>
      <c r="E113" s="24" t="s">
        <v>125</v>
      </c>
      <c r="F113" s="26">
        <v>3.5</v>
      </c>
      <c r="G113" s="24">
        <v>7200</v>
      </c>
      <c r="H113" s="7">
        <f t="shared" si="2"/>
        <v>25200</v>
      </c>
      <c r="I113" s="27"/>
      <c r="J113" s="27"/>
    </row>
    <row r="114" customFormat="1" ht="70" spans="1:10">
      <c r="A114" s="5">
        <v>31</v>
      </c>
      <c r="B114" s="17" t="s">
        <v>239</v>
      </c>
      <c r="C114" s="17" t="s">
        <v>239</v>
      </c>
      <c r="D114" s="17" t="s">
        <v>240</v>
      </c>
      <c r="E114" s="17" t="s">
        <v>14</v>
      </c>
      <c r="F114" s="18">
        <v>5.5</v>
      </c>
      <c r="G114" s="17">
        <v>1000</v>
      </c>
      <c r="H114" s="7">
        <f t="shared" si="2"/>
        <v>5500</v>
      </c>
      <c r="I114" s="11"/>
      <c r="J114" s="11"/>
    </row>
    <row r="115" s="1" customFormat="1" spans="1:10">
      <c r="A115" s="3"/>
      <c r="B115" s="1"/>
      <c r="C115" s="1"/>
      <c r="D115" s="1"/>
      <c r="E115" s="1"/>
      <c r="F115" s="3"/>
      <c r="G115" s="1" t="s">
        <v>241</v>
      </c>
      <c r="H115" s="1">
        <f>SUM(H3:H114)</f>
        <v>1938605.5</v>
      </c>
    </row>
    <row r="116" spans="1:10">
      <c r="G116" s="1" t="s">
        <v>242</v>
      </c>
      <c r="H116" s="1">
        <f>H115*2</f>
        <v>3877211</v>
      </c>
    </row>
  </sheetData>
  <mergeCells count="20">
    <mergeCell ref="A1:J1"/>
    <mergeCell ref="A4:A8"/>
    <mergeCell ref="A9:A11"/>
    <mergeCell ref="A12:A14"/>
    <mergeCell ref="A18:A19"/>
    <mergeCell ref="A22:A24"/>
    <mergeCell ref="A25:A35"/>
    <mergeCell ref="A36:A37"/>
    <mergeCell ref="A38:A61"/>
    <mergeCell ref="A62:A65"/>
    <mergeCell ref="A66:A67"/>
    <mergeCell ref="A69:A79"/>
    <mergeCell ref="A80:A81"/>
    <mergeCell ref="A82:A85"/>
    <mergeCell ref="A87:A93"/>
    <mergeCell ref="A95:A99"/>
    <mergeCell ref="A101:A103"/>
    <mergeCell ref="A104:A106"/>
    <mergeCell ref="A107:A110"/>
    <mergeCell ref="A111:A1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廖慧瑜</cp:lastModifiedBy>
  <dcterms:created xsi:type="dcterms:W3CDTF">2023-05-12T11:15:00Z</dcterms:created>
  <dcterms:modified xsi:type="dcterms:W3CDTF">2026-08-09T10:08:39Z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6F8F257B444D41F8A8EE695A67C687AE_13</vt:lpwstr>
  </property>
  <property fmtid="{D5CDD505-2E9C-101B-9397-08002B2CF9AE}" pid="4" name="CalculationRule">
    <vt:i4>0</vt:i4>
  </property>
</Properties>
</file>